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Nau\Desktop\Skripsi\Persentasi\"/>
    </mc:Choice>
  </mc:AlternateContent>
  <xr:revisionPtr revIDLastSave="0" documentId="13_ncr:1_{5EA18728-9F92-4CFA-9CDC-338D8410A433}" xr6:coauthVersionLast="47" xr6:coauthVersionMax="47" xr10:uidLastSave="{00000000-0000-0000-0000-000000000000}"/>
  <bookViews>
    <workbookView xWindow="-120" yWindow="-120" windowWidth="20730" windowHeight="11160" activeTab="2" xr2:uid="{1D6A78D7-49AC-4B66-BFA9-A3ED87135FBA}"/>
  </bookViews>
  <sheets>
    <sheet name="Data Perusahaan" sheetId="4" r:id="rId1"/>
    <sheet name="TVA" sheetId="2" r:id="rId2"/>
    <sheet name="DATA DIOLAH" sheetId="7" r:id="rId3"/>
    <sheet name="Grafik ATVA" sheetId="10" r:id="rId4"/>
    <sheet name="Normalitas data" sheetId="6" r:id="rId5"/>
    <sheet name="Uji Beda" sheetId="9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8" i="7" l="1"/>
  <c r="D88" i="7"/>
  <c r="E88" i="7"/>
  <c r="F88" i="7"/>
  <c r="G88" i="7"/>
  <c r="H88" i="7"/>
  <c r="I88" i="7"/>
  <c r="J88" i="7"/>
  <c r="K88" i="7"/>
  <c r="L88" i="7"/>
  <c r="M88" i="7"/>
  <c r="D51" i="7"/>
  <c r="E51" i="7"/>
  <c r="F51" i="7"/>
  <c r="G51" i="7"/>
  <c r="H51" i="7"/>
  <c r="I51" i="7"/>
  <c r="J51" i="7"/>
  <c r="K51" i="7"/>
  <c r="L51" i="7"/>
  <c r="M51" i="7"/>
  <c r="C51" i="7"/>
  <c r="E5" i="2" l="1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F5" i="2"/>
  <c r="AG5" i="2"/>
  <c r="AH5" i="2"/>
  <c r="AI5" i="2"/>
  <c r="AJ5" i="2"/>
  <c r="AK5" i="2"/>
  <c r="AL5" i="2"/>
  <c r="AM5" i="2"/>
  <c r="AN5" i="2"/>
  <c r="AO5" i="2"/>
  <c r="AP5" i="2"/>
  <c r="AQ5" i="2"/>
  <c r="AR5" i="2"/>
  <c r="AS5" i="2"/>
  <c r="AT5" i="2"/>
  <c r="AU5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Z6" i="2"/>
  <c r="AA6" i="2"/>
  <c r="AB6" i="2"/>
  <c r="AC6" i="2"/>
  <c r="AD6" i="2"/>
  <c r="AE6" i="2"/>
  <c r="AF6" i="2"/>
  <c r="AG6" i="2"/>
  <c r="AH6" i="2"/>
  <c r="AI6" i="2"/>
  <c r="AJ6" i="2"/>
  <c r="AK6" i="2"/>
  <c r="AL6" i="2"/>
  <c r="AM6" i="2"/>
  <c r="AN6" i="2"/>
  <c r="AO6" i="2"/>
  <c r="AP6" i="2"/>
  <c r="AQ6" i="2"/>
  <c r="AR6" i="2"/>
  <c r="AS6" i="2"/>
  <c r="AT6" i="2"/>
  <c r="AU6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AA7" i="2"/>
  <c r="AB7" i="2"/>
  <c r="AC7" i="2"/>
  <c r="AD7" i="2"/>
  <c r="AE7" i="2"/>
  <c r="AF7" i="2"/>
  <c r="AG7" i="2"/>
  <c r="AH7" i="2"/>
  <c r="AI7" i="2"/>
  <c r="AJ7" i="2"/>
  <c r="AK7" i="2"/>
  <c r="AL7" i="2"/>
  <c r="AM7" i="2"/>
  <c r="AN7" i="2"/>
  <c r="AO7" i="2"/>
  <c r="AP7" i="2"/>
  <c r="AQ7" i="2"/>
  <c r="AR7" i="2"/>
  <c r="AS7" i="2"/>
  <c r="AT7" i="2"/>
  <c r="AU7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8" i="2"/>
  <c r="AA8" i="2"/>
  <c r="AB8" i="2"/>
  <c r="AC8" i="2"/>
  <c r="AD8" i="2"/>
  <c r="AE8" i="2"/>
  <c r="AF8" i="2"/>
  <c r="AG8" i="2"/>
  <c r="AH8" i="2"/>
  <c r="AI8" i="2"/>
  <c r="AJ8" i="2"/>
  <c r="AK8" i="2"/>
  <c r="AL8" i="2"/>
  <c r="AM8" i="2"/>
  <c r="AN8" i="2"/>
  <c r="AO8" i="2"/>
  <c r="AP8" i="2"/>
  <c r="AQ8" i="2"/>
  <c r="AR8" i="2"/>
  <c r="AS8" i="2"/>
  <c r="AT8" i="2"/>
  <c r="AU8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Y9" i="2"/>
  <c r="Z9" i="2"/>
  <c r="AA9" i="2"/>
  <c r="AB9" i="2"/>
  <c r="AC9" i="2"/>
  <c r="AD9" i="2"/>
  <c r="AE9" i="2"/>
  <c r="AF9" i="2"/>
  <c r="AG9" i="2"/>
  <c r="AH9" i="2"/>
  <c r="AI9" i="2"/>
  <c r="AJ9" i="2"/>
  <c r="AK9" i="2"/>
  <c r="AL9" i="2"/>
  <c r="AM9" i="2"/>
  <c r="AN9" i="2"/>
  <c r="AO9" i="2"/>
  <c r="AP9" i="2"/>
  <c r="AQ9" i="2"/>
  <c r="AR9" i="2"/>
  <c r="AS9" i="2"/>
  <c r="AT9" i="2"/>
  <c r="AU9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X10" i="2"/>
  <c r="Y10" i="2"/>
  <c r="Z10" i="2"/>
  <c r="AA10" i="2"/>
  <c r="AB10" i="2"/>
  <c r="AC10" i="2"/>
  <c r="AD10" i="2"/>
  <c r="AE10" i="2"/>
  <c r="AF10" i="2"/>
  <c r="AG10" i="2"/>
  <c r="AH10" i="2"/>
  <c r="AI10" i="2"/>
  <c r="AJ10" i="2"/>
  <c r="AK10" i="2"/>
  <c r="AL10" i="2"/>
  <c r="AM10" i="2"/>
  <c r="AN10" i="2"/>
  <c r="AO10" i="2"/>
  <c r="AP10" i="2"/>
  <c r="AQ10" i="2"/>
  <c r="AR10" i="2"/>
  <c r="AS10" i="2"/>
  <c r="AT10" i="2"/>
  <c r="AU10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X11" i="2"/>
  <c r="Y11" i="2"/>
  <c r="Z11" i="2"/>
  <c r="AA11" i="2"/>
  <c r="AB11" i="2"/>
  <c r="AC11" i="2"/>
  <c r="AD11" i="2"/>
  <c r="AE11" i="2"/>
  <c r="AF11" i="2"/>
  <c r="AG11" i="2"/>
  <c r="AH11" i="2"/>
  <c r="AI11" i="2"/>
  <c r="AJ11" i="2"/>
  <c r="AK11" i="2"/>
  <c r="AL11" i="2"/>
  <c r="AM11" i="2"/>
  <c r="AN11" i="2"/>
  <c r="AO11" i="2"/>
  <c r="AP11" i="2"/>
  <c r="AQ11" i="2"/>
  <c r="AR11" i="2"/>
  <c r="AS11" i="2"/>
  <c r="AT11" i="2"/>
  <c r="AU11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W12" i="2"/>
  <c r="X12" i="2"/>
  <c r="Y12" i="2"/>
  <c r="Z12" i="2"/>
  <c r="AA12" i="2"/>
  <c r="AB12" i="2"/>
  <c r="AC12" i="2"/>
  <c r="AD12" i="2"/>
  <c r="AE12" i="2"/>
  <c r="AF12" i="2"/>
  <c r="AG12" i="2"/>
  <c r="AH12" i="2"/>
  <c r="AI12" i="2"/>
  <c r="AJ12" i="2"/>
  <c r="AK12" i="2"/>
  <c r="AL12" i="2"/>
  <c r="AM12" i="2"/>
  <c r="AN12" i="2"/>
  <c r="AO12" i="2"/>
  <c r="AP12" i="2"/>
  <c r="AQ12" i="2"/>
  <c r="AR12" i="2"/>
  <c r="AS12" i="2"/>
  <c r="AT12" i="2"/>
  <c r="AU12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X13" i="2"/>
  <c r="Y13" i="2"/>
  <c r="Z13" i="2"/>
  <c r="AA13" i="2"/>
  <c r="AB13" i="2"/>
  <c r="AC13" i="2"/>
  <c r="AD13" i="2"/>
  <c r="AE13" i="2"/>
  <c r="AF13" i="2"/>
  <c r="AG13" i="2"/>
  <c r="AH13" i="2"/>
  <c r="AI13" i="2"/>
  <c r="AJ13" i="2"/>
  <c r="AK13" i="2"/>
  <c r="AL13" i="2"/>
  <c r="AM13" i="2"/>
  <c r="AN13" i="2"/>
  <c r="AO13" i="2"/>
  <c r="AP13" i="2"/>
  <c r="AQ13" i="2"/>
  <c r="AR13" i="2"/>
  <c r="AS13" i="2"/>
  <c r="AT13" i="2"/>
  <c r="AU13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X14" i="2"/>
  <c r="Y14" i="2"/>
  <c r="Z14" i="2"/>
  <c r="AA14" i="2"/>
  <c r="AB14" i="2"/>
  <c r="AC14" i="2"/>
  <c r="AD14" i="2"/>
  <c r="AE14" i="2"/>
  <c r="AF14" i="2"/>
  <c r="AG14" i="2"/>
  <c r="AH14" i="2"/>
  <c r="AI14" i="2"/>
  <c r="AJ14" i="2"/>
  <c r="AK14" i="2"/>
  <c r="AL14" i="2"/>
  <c r="AM14" i="2"/>
  <c r="AN14" i="2"/>
  <c r="AO14" i="2"/>
  <c r="AP14" i="2"/>
  <c r="AQ14" i="2"/>
  <c r="AR14" i="2"/>
  <c r="AS14" i="2"/>
  <c r="AT14" i="2"/>
  <c r="AU14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T15" i="2"/>
  <c r="U15" i="2"/>
  <c r="V15" i="2"/>
  <c r="W15" i="2"/>
  <c r="X15" i="2"/>
  <c r="Y15" i="2"/>
  <c r="Z15" i="2"/>
  <c r="AA15" i="2"/>
  <c r="AB15" i="2"/>
  <c r="AC15" i="2"/>
  <c r="AD15" i="2"/>
  <c r="AE15" i="2"/>
  <c r="AF15" i="2"/>
  <c r="AG15" i="2"/>
  <c r="AH15" i="2"/>
  <c r="AI15" i="2"/>
  <c r="AJ15" i="2"/>
  <c r="AK15" i="2"/>
  <c r="AL15" i="2"/>
  <c r="AM15" i="2"/>
  <c r="AN15" i="2"/>
  <c r="AO15" i="2"/>
  <c r="AP15" i="2"/>
  <c r="AQ15" i="2"/>
  <c r="AR15" i="2"/>
  <c r="AS15" i="2"/>
  <c r="AT15" i="2"/>
  <c r="AU15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W16" i="2"/>
  <c r="X16" i="2"/>
  <c r="Y16" i="2"/>
  <c r="Z16" i="2"/>
  <c r="AA16" i="2"/>
  <c r="AB16" i="2"/>
  <c r="AC16" i="2"/>
  <c r="AD16" i="2"/>
  <c r="AE16" i="2"/>
  <c r="AF16" i="2"/>
  <c r="AG16" i="2"/>
  <c r="AH16" i="2"/>
  <c r="AI16" i="2"/>
  <c r="AJ16" i="2"/>
  <c r="AK16" i="2"/>
  <c r="AL16" i="2"/>
  <c r="AM16" i="2"/>
  <c r="AN16" i="2"/>
  <c r="AO16" i="2"/>
  <c r="AP16" i="2"/>
  <c r="AQ16" i="2"/>
  <c r="AR16" i="2"/>
  <c r="AS16" i="2"/>
  <c r="AT16" i="2"/>
  <c r="AU16" i="2"/>
  <c r="D6" i="2"/>
  <c r="D7" i="2"/>
  <c r="D8" i="2"/>
  <c r="D9" i="2"/>
  <c r="D10" i="2"/>
  <c r="D11" i="2"/>
  <c r="D12" i="2"/>
  <c r="D13" i="2"/>
  <c r="D14" i="2"/>
  <c r="D15" i="2"/>
  <c r="D16" i="2"/>
  <c r="D5" i="2"/>
  <c r="C5" i="2"/>
  <c r="C6" i="2"/>
  <c r="C7" i="2"/>
  <c r="C8" i="2"/>
  <c r="C9" i="2"/>
  <c r="C10" i="2"/>
  <c r="C11" i="2"/>
  <c r="C12" i="2"/>
  <c r="C13" i="2"/>
  <c r="C14" i="2"/>
  <c r="C15" i="2"/>
  <c r="C16" i="2"/>
</calcChain>
</file>

<file path=xl/sharedStrings.xml><?xml version="1.0" encoding="utf-8"?>
<sst xmlns="http://schemas.openxmlformats.org/spreadsheetml/2006/main" count="344" uniqueCount="108">
  <si>
    <t>Tanggal</t>
  </si>
  <si>
    <t>ACES</t>
  </si>
  <si>
    <t>AKRA</t>
  </si>
  <si>
    <t>AMTR</t>
  </si>
  <si>
    <t>ANTM</t>
  </si>
  <si>
    <t>ARTO</t>
  </si>
  <si>
    <t>ASII</t>
  </si>
  <si>
    <t>BBCA</t>
  </si>
  <si>
    <t>BBNI</t>
  </si>
  <si>
    <t>BBRI</t>
  </si>
  <si>
    <t>BBTN</t>
  </si>
  <si>
    <t>BMRI</t>
  </si>
  <si>
    <t>BRIS</t>
  </si>
  <si>
    <t>BRPT</t>
  </si>
  <si>
    <t>BUKA</t>
  </si>
  <si>
    <t>CPIN</t>
  </si>
  <si>
    <t>EMTK</t>
  </si>
  <si>
    <t>ESSA</t>
  </si>
  <si>
    <t>EXCL</t>
  </si>
  <si>
    <t>GGRM</t>
  </si>
  <si>
    <t>GOTO</t>
  </si>
  <si>
    <t>HRUM</t>
  </si>
  <si>
    <t>ICBP</t>
  </si>
  <si>
    <t>INCO</t>
  </si>
  <si>
    <t>INDF</t>
  </si>
  <si>
    <t>INKP</t>
  </si>
  <si>
    <t>INTP</t>
  </si>
  <si>
    <t>ITMG</t>
  </si>
  <si>
    <t>KLBF</t>
  </si>
  <si>
    <t>MAPI</t>
  </si>
  <si>
    <t>MBMA</t>
  </si>
  <si>
    <t>MDKA</t>
  </si>
  <si>
    <t>MEDC</t>
  </si>
  <si>
    <t>MTEL</t>
  </si>
  <si>
    <t>PGAS</t>
  </si>
  <si>
    <t>PGEO</t>
  </si>
  <si>
    <t>PTBA</t>
  </si>
  <si>
    <t>PTMP</t>
  </si>
  <si>
    <t>SIDO</t>
  </si>
  <si>
    <t>SMGR</t>
  </si>
  <si>
    <t>SRTG</t>
  </si>
  <si>
    <t>TLKM</t>
  </si>
  <si>
    <t>TOWR</t>
  </si>
  <si>
    <t>UNTR</t>
  </si>
  <si>
    <t>UNVR</t>
  </si>
  <si>
    <t>Trading Volume Activity</t>
  </si>
  <si>
    <t>RUMUS</t>
  </si>
  <si>
    <t>Volume Saham yang diperdagangkan</t>
  </si>
  <si>
    <t>Volume Saham yang beredar</t>
  </si>
  <si>
    <t>=</t>
  </si>
  <si>
    <t>ADRO</t>
  </si>
  <si>
    <t>t-5</t>
  </si>
  <si>
    <t>t-1</t>
  </si>
  <si>
    <t>t-2</t>
  </si>
  <si>
    <t>t-3</t>
  </si>
  <si>
    <t>t-4</t>
  </si>
  <si>
    <t>t0</t>
  </si>
  <si>
    <t>t+1</t>
  </si>
  <si>
    <t>t+2</t>
  </si>
  <si>
    <t>t+3</t>
  </si>
  <si>
    <t>t+4</t>
  </si>
  <si>
    <t>t+5</t>
  </si>
  <si>
    <t>ATVRsebelum</t>
  </si>
  <si>
    <t>ATVRsesudah</t>
  </si>
  <si>
    <t>Saham Yang Beredar</t>
  </si>
  <si>
    <t>Saham Yang Terjual</t>
  </si>
  <si>
    <t/>
  </si>
  <si>
    <t>Statistic</t>
  </si>
  <si>
    <t>df</t>
  </si>
  <si>
    <t>Sig.</t>
  </si>
  <si>
    <t>Kode Saham</t>
  </si>
  <si>
    <t>Data</t>
  </si>
  <si>
    <t>Kesimpulan</t>
  </si>
  <si>
    <t>Normal</t>
  </si>
  <si>
    <t>Tidak Normal</t>
  </si>
  <si>
    <t>Jika nilai sig. &gt; 0,05 maka data terdistribusi normal</t>
  </si>
  <si>
    <t>Jika nilai sig. &lt; 0,05 maka data terdistribusi tidak normal</t>
  </si>
  <si>
    <t>Wilcoxon Signed Ranks Test</t>
  </si>
  <si>
    <t>Paired Samples T-test</t>
  </si>
  <si>
    <t>Terkhusus pengujian untuk Uji beda ATVA sebelum dan sesudah jika ada salah satu data yang tidak terdistribusi normal maka uji yang digunakan yaitu uji beda Wilcoxon Signed Ranks Test</t>
  </si>
  <si>
    <t>ATVAsblm</t>
  </si>
  <si>
    <t>ATVAssdh</t>
  </si>
  <si>
    <t>t</t>
  </si>
  <si>
    <t>Sig. (2-tailed)</t>
  </si>
  <si>
    <t>95% Confidence Interval of the Difference</t>
  </si>
  <si>
    <t>Lower</t>
  </si>
  <si>
    <t>Upper</t>
  </si>
  <si>
    <t>ATVA</t>
  </si>
  <si>
    <t xml:space="preserve">Kesimpulan </t>
  </si>
  <si>
    <t>Secara deskriptif Rerata ATVA setelah pengumuman Pemilu cenderung mengalami trend bullish</t>
  </si>
  <si>
    <t>H0 : Tidak terdapat perbedaan Trading Volume Activity yang signifikan sebelum dan sesudah pengumuman  pemilu</t>
  </si>
  <si>
    <t>Ha : Terdapat perbedaan Trading Volume Activity yang signifikan sebelum dan sesudah pengumuman  pemilu</t>
  </si>
  <si>
    <t>Tests of Normality</t>
  </si>
  <si>
    <t>*. This is a lower bound of the true significance.</t>
  </si>
  <si>
    <t>a. Lilliefors Significance Correction</t>
  </si>
  <si>
    <r>
      <t>.200</t>
    </r>
    <r>
      <rPr>
        <vertAlign val="superscript"/>
        <sz val="10"/>
        <color indexed="8"/>
        <rFont val="Times New Roman"/>
        <family val="1"/>
      </rPr>
      <t>*</t>
    </r>
  </si>
  <si>
    <t>Paired Samples Test</t>
  </si>
  <si>
    <t>Paired Differences</t>
  </si>
  <si>
    <t>Mean</t>
  </si>
  <si>
    <t>Std. Deviation</t>
  </si>
  <si>
    <t>Std. Error Mean</t>
  </si>
  <si>
    <t>Dari Uji Statistik yang telah dilakukan tidak terdapat perbedaan rata - rata Trading Volume Activity pada selang waktu event window yang telah dilakukan</t>
  </si>
  <si>
    <t>Pair 1            ATVRsebelum - ATVRsesudah</t>
  </si>
  <si>
    <t>Shapiro-Wilk</t>
  </si>
  <si>
    <r>
      <t>Kolmogorov-Smirnov</t>
    </r>
    <r>
      <rPr>
        <vertAlign val="superscript"/>
        <sz val="9"/>
        <color indexed="8"/>
        <rFont val="Arial"/>
      </rPr>
      <t>a</t>
    </r>
  </si>
  <si>
    <r>
      <t>.200</t>
    </r>
    <r>
      <rPr>
        <vertAlign val="superscript"/>
        <sz val="9"/>
        <color indexed="8"/>
        <rFont val="Arial"/>
      </rPr>
      <t>*</t>
    </r>
  </si>
  <si>
    <r>
      <t xml:space="preserve">Jika nilai </t>
    </r>
    <r>
      <rPr>
        <i/>
        <sz val="10"/>
        <color theme="1"/>
        <rFont val="Times New Roman"/>
        <family val="1"/>
      </rPr>
      <t>Sig. (2-tailed)</t>
    </r>
    <r>
      <rPr>
        <sz val="10"/>
        <color theme="1"/>
        <rFont val="Times New Roman"/>
        <family val="1"/>
      </rPr>
      <t xml:space="preserve"> &lt; 0,05 Ha ditolak maka, H0 diterima</t>
    </r>
  </si>
  <si>
    <r>
      <t xml:space="preserve">Jika nilai </t>
    </r>
    <r>
      <rPr>
        <i/>
        <sz val="10"/>
        <color theme="1"/>
        <rFont val="Times New Roman"/>
        <family val="1"/>
      </rPr>
      <t>Sig. (2-tailed)</t>
    </r>
    <r>
      <rPr>
        <sz val="10"/>
        <color theme="1"/>
        <rFont val="Times New Roman"/>
        <family val="1"/>
      </rPr>
      <t xml:space="preserve"> &gt; 0,05 H0 ditolak maka, Ha diterima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</si>
</sst>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164" formatCode="_-* #,##0.0000_-;\-* #,##0.0000_-;_-* &quot;-&quot;_-;_-@_-"/>
    <numFmt numFmtId="165" formatCode="0.0000"/>
    <numFmt numFmtId="166" formatCode="###0.000"/>
    <numFmt numFmtId="167" formatCode="###0"/>
    <numFmt numFmtId="168" formatCode="###0.000000000"/>
  </numFmts>
  <fonts count="2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rgb="FF232526"/>
      <name val="Segoe UI"/>
      <family val="2"/>
    </font>
    <font>
      <sz val="11"/>
      <name val="Aptos Narrow"/>
      <family val="2"/>
      <scheme val="minor"/>
    </font>
    <font>
      <sz val="11"/>
      <color theme="0"/>
      <name val="Segoe UI"/>
      <family val="2"/>
    </font>
    <font>
      <b/>
      <sz val="11"/>
      <name val="Aptos Narrow"/>
      <family val="2"/>
      <scheme val="minor"/>
    </font>
    <font>
      <b/>
      <sz val="22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name val="Arial"/>
      <family val="2"/>
    </font>
    <font>
      <sz val="10"/>
      <color indexed="8"/>
      <name val="Times New Roman"/>
      <family val="1"/>
    </font>
    <font>
      <vertAlign val="superscript"/>
      <sz val="10"/>
      <color indexed="8"/>
      <name val="Times New Roman"/>
      <family val="1"/>
    </font>
    <font>
      <b/>
      <sz val="14"/>
      <color theme="1"/>
      <name val="Aptos Narrow"/>
      <family val="2"/>
      <scheme val="minor"/>
    </font>
    <font>
      <sz val="11"/>
      <color rgb="FF000000"/>
      <name val="Times New Roman"/>
      <family val="1"/>
    </font>
    <font>
      <sz val="11"/>
      <color rgb="FF000000"/>
      <name val="Aptos Narrow"/>
      <family val="2"/>
    </font>
    <font>
      <sz val="10"/>
      <color rgb="FF000000"/>
      <name val="Times New Roman"/>
      <family val="1"/>
    </font>
    <font>
      <b/>
      <sz val="9"/>
      <color indexed="8"/>
      <name val="Arial Bold"/>
    </font>
    <font>
      <sz val="9"/>
      <color indexed="8"/>
      <name val="Arial"/>
      <family val="2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  <font>
      <b/>
      <sz val="9"/>
      <color indexed="8"/>
      <name val="Times New Roman"/>
      <family val="1"/>
    </font>
    <font>
      <sz val="9"/>
      <color indexed="8"/>
      <name val="Times New Roman"/>
      <family val="1"/>
    </font>
    <font>
      <sz val="9"/>
      <color theme="1"/>
      <name val="Aptos Narrow"/>
      <family val="2"/>
      <scheme val="minor"/>
    </font>
    <font>
      <sz val="10"/>
      <name val="Arial"/>
    </font>
    <font>
      <sz val="9"/>
      <color indexed="8"/>
      <name val="Arial"/>
    </font>
    <font>
      <vertAlign val="superscript"/>
      <sz val="9"/>
      <color indexed="8"/>
      <name val="Arial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</borders>
  <cellStyleXfs count="6">
    <xf numFmtId="0" fontId="0" fillId="0" borderId="0"/>
    <xf numFmtId="41" fontId="1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24" fillId="0" borderId="0"/>
  </cellStyleXfs>
  <cellXfs count="113">
    <xf numFmtId="0" fontId="0" fillId="0" borderId="0" xfId="0"/>
    <xf numFmtId="0" fontId="6" fillId="0" borderId="1" xfId="0" applyFont="1" applyBorder="1" applyAlignment="1">
      <alignment horizontal="center"/>
    </xf>
    <xf numFmtId="14" fontId="3" fillId="2" borderId="2" xfId="0" applyNumberFormat="1" applyFont="1" applyFill="1" applyBorder="1" applyAlignment="1">
      <alignment horizontal="left" vertical="center"/>
    </xf>
    <xf numFmtId="14" fontId="5" fillId="3" borderId="2" xfId="0" applyNumberFormat="1" applyFont="1" applyFill="1" applyBorder="1" applyAlignment="1">
      <alignment horizontal="left" vertical="center"/>
    </xf>
    <xf numFmtId="14" fontId="3" fillId="4" borderId="2" xfId="0" applyNumberFormat="1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164" fontId="3" fillId="4" borderId="2" xfId="1" applyNumberFormat="1" applyFont="1" applyFill="1" applyBorder="1" applyAlignment="1">
      <alignment horizontal="right" vertical="center" wrapText="1"/>
    </xf>
    <xf numFmtId="0" fontId="0" fillId="0" borderId="2" xfId="0" applyBorder="1"/>
    <xf numFmtId="0" fontId="6" fillId="0" borderId="2" xfId="0" applyFont="1" applyBorder="1" applyAlignment="1">
      <alignment horizontal="center"/>
    </xf>
    <xf numFmtId="41" fontId="0" fillId="0" borderId="2" xfId="1" applyFont="1" applyBorder="1"/>
    <xf numFmtId="0" fontId="0" fillId="0" borderId="7" xfId="0" applyBorder="1"/>
    <xf numFmtId="0" fontId="0" fillId="0" borderId="15" xfId="0" applyBorder="1"/>
    <xf numFmtId="0" fontId="0" fillId="0" borderId="14" xfId="0" applyBorder="1"/>
    <xf numFmtId="0" fontId="0" fillId="0" borderId="10" xfId="0" applyBorder="1"/>
    <xf numFmtId="3" fontId="4" fillId="2" borderId="17" xfId="0" applyNumberFormat="1" applyFont="1" applyFill="1" applyBorder="1" applyAlignment="1">
      <alignment horizontal="right" vertical="center" wrapText="1"/>
    </xf>
    <xf numFmtId="3" fontId="4" fillId="2" borderId="17" xfId="0" applyNumberFormat="1" applyFont="1" applyFill="1" applyBorder="1"/>
    <xf numFmtId="41" fontId="4" fillId="2" borderId="17" xfId="1" applyFont="1" applyFill="1" applyBorder="1"/>
    <xf numFmtId="3" fontId="4" fillId="2" borderId="18" xfId="0" applyNumberFormat="1" applyFont="1" applyFill="1" applyBorder="1"/>
    <xf numFmtId="0" fontId="10" fillId="0" borderId="0" xfId="2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6" fillId="0" borderId="13" xfId="0" applyFont="1" applyBorder="1" applyAlignment="1">
      <alignment horizontal="center"/>
    </xf>
    <xf numFmtId="0" fontId="0" fillId="0" borderId="22" xfId="0" applyBorder="1"/>
    <xf numFmtId="0" fontId="6" fillId="0" borderId="23" xfId="0" applyFont="1" applyBorder="1" applyAlignment="1">
      <alignment horizontal="center"/>
    </xf>
    <xf numFmtId="0" fontId="0" fillId="0" borderId="17" xfId="0" applyBorder="1"/>
    <xf numFmtId="0" fontId="0" fillId="0" borderId="18" xfId="0" applyBorder="1"/>
    <xf numFmtId="0" fontId="13" fillId="0" borderId="3" xfId="0" applyFont="1" applyBorder="1"/>
    <xf numFmtId="0" fontId="13" fillId="0" borderId="4" xfId="0" applyFont="1" applyBorder="1"/>
    <xf numFmtId="0" fontId="13" fillId="0" borderId="5" xfId="0" applyFont="1" applyBorder="1"/>
    <xf numFmtId="0" fontId="13" fillId="0" borderId="0" xfId="0" applyFont="1"/>
    <xf numFmtId="0" fontId="14" fillId="4" borderId="0" xfId="0" applyFont="1" applyFill="1" applyAlignment="1">
      <alignment vertical="center"/>
    </xf>
    <xf numFmtId="165" fontId="14" fillId="4" borderId="0" xfId="0" applyNumberFormat="1" applyFont="1" applyFill="1" applyAlignment="1">
      <alignment horizontal="right" vertical="center"/>
    </xf>
    <xf numFmtId="165" fontId="15" fillId="4" borderId="0" xfId="0" applyNumberFormat="1" applyFont="1" applyFill="1" applyAlignment="1">
      <alignment horizontal="right" vertical="center"/>
    </xf>
    <xf numFmtId="0" fontId="0" fillId="2" borderId="0" xfId="0" applyFill="1"/>
    <xf numFmtId="0" fontId="0" fillId="5" borderId="0" xfId="0" applyFill="1"/>
    <xf numFmtId="165" fontId="15" fillId="2" borderId="0" xfId="0" applyNumberFormat="1" applyFont="1" applyFill="1" applyAlignment="1">
      <alignment horizontal="right" vertical="center"/>
    </xf>
    <xf numFmtId="0" fontId="16" fillId="4" borderId="0" xfId="0" applyFont="1" applyFill="1" applyAlignment="1">
      <alignment vertical="center"/>
    </xf>
    <xf numFmtId="0" fontId="10" fillId="0" borderId="0" xfId="3"/>
    <xf numFmtId="0" fontId="6" fillId="2" borderId="24" xfId="0" applyFont="1" applyFill="1" applyBorder="1" applyAlignment="1">
      <alignment horizontal="center"/>
    </xf>
    <xf numFmtId="0" fontId="0" fillId="2" borderId="4" xfId="0" applyFill="1" applyBorder="1"/>
    <xf numFmtId="0" fontId="0" fillId="2" borderId="5" xfId="0" applyFill="1" applyBorder="1"/>
    <xf numFmtId="0" fontId="0" fillId="2" borderId="3" xfId="0" applyFill="1" applyBorder="1"/>
    <xf numFmtId="0" fontId="2" fillId="0" borderId="25" xfId="0" applyFont="1" applyBorder="1"/>
    <xf numFmtId="0" fontId="19" fillId="0" borderId="0" xfId="0" applyFont="1"/>
    <xf numFmtId="165" fontId="0" fillId="0" borderId="0" xfId="0" applyNumberFormat="1"/>
    <xf numFmtId="165" fontId="0" fillId="0" borderId="14" xfId="0" applyNumberFormat="1" applyBorder="1"/>
    <xf numFmtId="165" fontId="0" fillId="0" borderId="6" xfId="0" applyNumberFormat="1" applyBorder="1"/>
    <xf numFmtId="165" fontId="0" fillId="0" borderId="11" xfId="0" applyNumberFormat="1" applyBorder="1"/>
    <xf numFmtId="0" fontId="10" fillId="0" borderId="0" xfId="4"/>
    <xf numFmtId="0" fontId="18" fillId="0" borderId="0" xfId="4" applyFont="1" applyAlignment="1">
      <alignment vertical="top" wrapText="1"/>
    </xf>
    <xf numFmtId="0" fontId="18" fillId="0" borderId="26" xfId="4" applyFont="1" applyBorder="1" applyAlignment="1">
      <alignment vertical="top" wrapText="1"/>
    </xf>
    <xf numFmtId="166" fontId="11" fillId="0" borderId="0" xfId="4" applyNumberFormat="1" applyFont="1" applyAlignment="1">
      <alignment horizontal="right" vertical="center"/>
    </xf>
    <xf numFmtId="167" fontId="11" fillId="0" borderId="0" xfId="4" applyNumberFormat="1" applyFont="1" applyAlignment="1">
      <alignment horizontal="right" vertical="center"/>
    </xf>
    <xf numFmtId="0" fontId="14" fillId="4" borderId="2" xfId="0" applyFont="1" applyFill="1" applyBorder="1" applyAlignment="1">
      <alignment horizontal="center" vertical="center" wrapText="1"/>
    </xf>
    <xf numFmtId="165" fontId="14" fillId="4" borderId="2" xfId="0" applyNumberFormat="1" applyFont="1" applyFill="1" applyBorder="1" applyAlignment="1">
      <alignment horizontal="center" vertical="center"/>
    </xf>
    <xf numFmtId="0" fontId="14" fillId="5" borderId="2" xfId="0" applyFont="1" applyFill="1" applyBorder="1" applyAlignment="1">
      <alignment horizontal="center" vertical="center" wrapText="1"/>
    </xf>
    <xf numFmtId="165" fontId="14" fillId="5" borderId="2" xfId="0" applyNumberFormat="1" applyFont="1" applyFill="1" applyBorder="1" applyAlignment="1">
      <alignment horizontal="center" vertical="center"/>
    </xf>
    <xf numFmtId="0" fontId="18" fillId="0" borderId="0" xfId="3" applyFont="1" applyAlignment="1">
      <alignment horizontal="left" vertical="top" wrapText="1"/>
    </xf>
    <xf numFmtId="168" fontId="18" fillId="0" borderId="0" xfId="3" applyNumberFormat="1" applyFont="1" applyAlignment="1">
      <alignment horizontal="right" vertical="center"/>
    </xf>
    <xf numFmtId="166" fontId="18" fillId="0" borderId="0" xfId="3" applyNumberFormat="1" applyFont="1" applyAlignment="1">
      <alignment horizontal="right" vertical="center"/>
    </xf>
    <xf numFmtId="167" fontId="18" fillId="0" borderId="0" xfId="3" applyNumberFormat="1" applyFont="1" applyAlignment="1">
      <alignment horizontal="right" vertical="center"/>
    </xf>
    <xf numFmtId="0" fontId="19" fillId="2" borderId="0" xfId="0" applyFont="1" applyFill="1"/>
    <xf numFmtId="166" fontId="11" fillId="5" borderId="2" xfId="4" applyNumberFormat="1" applyFont="1" applyFill="1" applyBorder="1" applyAlignment="1">
      <alignment horizontal="right" vertical="center"/>
    </xf>
    <xf numFmtId="0" fontId="11" fillId="5" borderId="2" xfId="4" applyFont="1" applyFill="1" applyBorder="1" applyAlignment="1">
      <alignment horizontal="right" vertical="center"/>
    </xf>
    <xf numFmtId="0" fontId="24" fillId="0" borderId="0" xfId="5"/>
    <xf numFmtId="0" fontId="25" fillId="0" borderId="33" xfId="5" applyFont="1" applyBorder="1" applyAlignment="1">
      <alignment horizontal="center" wrapText="1"/>
    </xf>
    <xf numFmtId="0" fontId="25" fillId="0" borderId="34" xfId="5" applyFont="1" applyBorder="1" applyAlignment="1">
      <alignment horizontal="center" wrapText="1"/>
    </xf>
    <xf numFmtId="0" fontId="25" fillId="0" borderId="35" xfId="5" applyFont="1" applyBorder="1" applyAlignment="1">
      <alignment horizontal="center" wrapText="1"/>
    </xf>
    <xf numFmtId="0" fontId="25" fillId="0" borderId="28" xfId="5" applyFont="1" applyBorder="1" applyAlignment="1">
      <alignment horizontal="left" vertical="top" wrapText="1"/>
    </xf>
    <xf numFmtId="166" fontId="25" fillId="0" borderId="36" xfId="5" applyNumberFormat="1" applyFont="1" applyBorder="1" applyAlignment="1">
      <alignment horizontal="right" vertical="center"/>
    </xf>
    <xf numFmtId="167" fontId="25" fillId="0" borderId="37" xfId="5" applyNumberFormat="1" applyFont="1" applyBorder="1" applyAlignment="1">
      <alignment horizontal="right" vertical="center"/>
    </xf>
    <xf numFmtId="0" fontId="25" fillId="0" borderId="37" xfId="5" applyFont="1" applyBorder="1" applyAlignment="1">
      <alignment horizontal="right" vertical="center"/>
    </xf>
    <xf numFmtId="166" fontId="25" fillId="0" borderId="37" xfId="5" applyNumberFormat="1" applyFont="1" applyBorder="1" applyAlignment="1">
      <alignment horizontal="right" vertical="center"/>
    </xf>
    <xf numFmtId="166" fontId="25" fillId="0" borderId="38" xfId="5" applyNumberFormat="1" applyFont="1" applyBorder="1" applyAlignment="1">
      <alignment horizontal="right" vertical="center"/>
    </xf>
    <xf numFmtId="0" fontId="25" fillId="0" borderId="32" xfId="5" applyFont="1" applyBorder="1" applyAlignment="1">
      <alignment horizontal="left" vertical="top" wrapText="1"/>
    </xf>
    <xf numFmtId="166" fontId="25" fillId="0" borderId="39" xfId="5" applyNumberFormat="1" applyFont="1" applyBorder="1" applyAlignment="1">
      <alignment horizontal="right" vertical="center"/>
    </xf>
    <xf numFmtId="167" fontId="25" fillId="0" borderId="40" xfId="5" applyNumberFormat="1" applyFont="1" applyBorder="1" applyAlignment="1">
      <alignment horizontal="right" vertical="center"/>
    </xf>
    <xf numFmtId="166" fontId="25" fillId="0" borderId="40" xfId="5" applyNumberFormat="1" applyFont="1" applyBorder="1" applyAlignment="1">
      <alignment horizontal="right" vertical="center"/>
    </xf>
    <xf numFmtId="166" fontId="25" fillId="0" borderId="41" xfId="5" applyNumberFormat="1" applyFont="1" applyBorder="1" applyAlignment="1">
      <alignment horizontal="right" vertical="center"/>
    </xf>
    <xf numFmtId="0" fontId="14" fillId="2" borderId="0" xfId="0" applyFont="1" applyFill="1" applyAlignment="1">
      <alignment vertical="center"/>
    </xf>
    <xf numFmtId="0" fontId="22" fillId="6" borderId="0" xfId="3" applyFont="1" applyFill="1" applyAlignment="1">
      <alignment horizontal="center" wrapText="1"/>
    </xf>
    <xf numFmtId="0" fontId="22" fillId="6" borderId="0" xfId="3" applyFont="1" applyFill="1" applyAlignment="1">
      <alignment wrapText="1"/>
    </xf>
    <xf numFmtId="0" fontId="23" fillId="6" borderId="0" xfId="0" applyFont="1" applyFill="1"/>
    <xf numFmtId="0" fontId="22" fillId="6" borderId="27" xfId="3" applyFont="1" applyFill="1" applyBorder="1" applyAlignment="1">
      <alignment horizontal="left" vertical="top" wrapText="1"/>
    </xf>
    <xf numFmtId="168" fontId="22" fillId="6" borderId="27" xfId="3" applyNumberFormat="1" applyFont="1" applyFill="1" applyBorder="1" applyAlignment="1">
      <alignment horizontal="right" vertical="center"/>
    </xf>
    <xf numFmtId="166" fontId="22" fillId="6" borderId="27" xfId="3" applyNumberFormat="1" applyFont="1" applyFill="1" applyBorder="1" applyAlignment="1">
      <alignment horizontal="right" vertical="center"/>
    </xf>
    <xf numFmtId="167" fontId="22" fillId="6" borderId="27" xfId="3" applyNumberFormat="1" applyFont="1" applyFill="1" applyBorder="1" applyAlignment="1">
      <alignment horizontal="right" vertical="center"/>
    </xf>
    <xf numFmtId="0" fontId="9" fillId="0" borderId="12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8" fillId="0" borderId="0" xfId="4" applyFont="1" applyAlignment="1">
      <alignment horizontal="left" vertical="top" wrapText="1"/>
    </xf>
    <xf numFmtId="0" fontId="11" fillId="0" borderId="0" xfId="4" applyFont="1" applyAlignment="1">
      <alignment horizontal="left" vertical="top" wrapText="1"/>
    </xf>
    <xf numFmtId="0" fontId="17" fillId="0" borderId="0" xfId="5" applyFont="1" applyAlignment="1">
      <alignment horizontal="center" vertical="center" wrapText="1"/>
    </xf>
    <xf numFmtId="0" fontId="25" fillId="0" borderId="28" xfId="5" applyFont="1" applyBorder="1" applyAlignment="1">
      <alignment horizontal="left" wrapText="1"/>
    </xf>
    <xf numFmtId="0" fontId="25" fillId="0" borderId="32" xfId="5" applyFont="1" applyBorder="1" applyAlignment="1">
      <alignment horizontal="left" wrapText="1"/>
    </xf>
    <xf numFmtId="0" fontId="25" fillId="0" borderId="29" xfId="5" applyFont="1" applyBorder="1" applyAlignment="1">
      <alignment horizontal="center" wrapText="1"/>
    </xf>
    <xf numFmtId="0" fontId="25" fillId="0" borderId="30" xfId="5" applyFont="1" applyBorder="1" applyAlignment="1">
      <alignment horizontal="center" wrapText="1"/>
    </xf>
    <xf numFmtId="0" fontId="25" fillId="0" borderId="31" xfId="5" applyFont="1" applyBorder="1" applyAlignment="1">
      <alignment horizontal="center" wrapText="1"/>
    </xf>
    <xf numFmtId="0" fontId="25" fillId="0" borderId="0" xfId="5" applyFont="1" applyAlignment="1">
      <alignment horizontal="left" vertical="top" wrapText="1"/>
    </xf>
    <xf numFmtId="0" fontId="22" fillId="6" borderId="0" xfId="3" applyFont="1" applyFill="1" applyAlignment="1">
      <alignment horizontal="center" wrapText="1"/>
    </xf>
    <xf numFmtId="0" fontId="21" fillId="6" borderId="26" xfId="3" applyFont="1" applyFill="1" applyBorder="1" applyAlignment="1">
      <alignment horizontal="center" vertical="center" wrapText="1"/>
    </xf>
  </cellXfs>
  <cellStyles count="6">
    <cellStyle name="Comma [0]" xfId="1" builtinId="6"/>
    <cellStyle name="Normal" xfId="0" builtinId="0"/>
    <cellStyle name="Normal_Normalitas data" xfId="4" xr:uid="{DF1C1008-F1B6-4592-A356-D4533CA09937}"/>
    <cellStyle name="Normal_Normalitas data_1" xfId="5" xr:uid="{057CAB41-0D46-4788-BC44-44BDA49BD7B0}"/>
    <cellStyle name="Normal_Sheet3" xfId="2" xr:uid="{2B19D06C-F80A-4F27-BE99-3BA24A609BFF}"/>
    <cellStyle name="Normal_Uji hipotesis 2" xfId="3" xr:uid="{ED7B6764-4641-4776-8263-9F4DB0EAE2E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ID"/>
              <a:t>ATVA harian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22225" cap="rnd">
              <a:solidFill>
                <a:schemeClr val="tx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tx1"/>
                </a:solidFill>
                <a:round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0,0023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A70C-403A-ABF2-C2AD6A31104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0,0018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A70C-403A-ABF2-C2AD6A31104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0,0027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A70C-403A-ABF2-C2AD6A311041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0,0020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A70C-403A-ABF2-C2AD6A311041}"/>
                </c:ext>
              </c:extLst>
            </c:dLbl>
            <c:dLbl>
              <c:idx val="4"/>
              <c:layout>
                <c:manualLayout>
                  <c:x val="-5.2451157837638047E-2"/>
                  <c:y val="4.196160373470981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0,0017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A70C-403A-ABF2-C2AD6A311041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0,0031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A70C-403A-ABF2-C2AD6A311041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r>
                      <a:rPr lang="en-US"/>
                      <a:t>0,0024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A70C-403A-ABF2-C2AD6A311041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0,0022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A70C-403A-ABF2-C2AD6A311041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r>
                      <a:rPr lang="en-US"/>
                      <a:t>0,0019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A70C-403A-ABF2-C2AD6A311041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r>
                      <a:rPr lang="en-US"/>
                      <a:t>0,0026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A70C-403A-ABF2-C2AD6A311041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r>
                      <a:rPr lang="en-US"/>
                      <a:t>0,0034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A70C-403A-ABF2-C2AD6A31104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'Grafik ATVA'!$C$3:$M$3</c:f>
              <c:strCache>
                <c:ptCount val="11"/>
                <c:pt idx="0">
                  <c:v>t-5</c:v>
                </c:pt>
                <c:pt idx="1">
                  <c:v>t-4</c:v>
                </c:pt>
                <c:pt idx="2">
                  <c:v>t-3</c:v>
                </c:pt>
                <c:pt idx="3">
                  <c:v>t-2</c:v>
                </c:pt>
                <c:pt idx="4">
                  <c:v>t-1</c:v>
                </c:pt>
                <c:pt idx="5">
                  <c:v>t0</c:v>
                </c:pt>
                <c:pt idx="6">
                  <c:v>t+1</c:v>
                </c:pt>
                <c:pt idx="7">
                  <c:v>t+2</c:v>
                </c:pt>
                <c:pt idx="8">
                  <c:v>t+3</c:v>
                </c:pt>
                <c:pt idx="9">
                  <c:v>t+4</c:v>
                </c:pt>
                <c:pt idx="10">
                  <c:v>t+5</c:v>
                </c:pt>
              </c:strCache>
            </c:strRef>
          </c:cat>
          <c:val>
            <c:numRef>
              <c:f>'Grafik ATVA'!$C$4:$M$4</c:f>
              <c:numCache>
                <c:formatCode>General</c:formatCode>
                <c:ptCount val="11"/>
                <c:pt idx="0">
                  <c:v>2.3678883046629445E-3</c:v>
                </c:pt>
                <c:pt idx="1">
                  <c:v>1.8739034211546978E-3</c:v>
                </c:pt>
                <c:pt idx="2">
                  <c:v>2.7631205988348055E-3</c:v>
                </c:pt>
                <c:pt idx="3">
                  <c:v>2.0350497992361332E-3</c:v>
                </c:pt>
                <c:pt idx="4">
                  <c:v>1.702298418789632E-3</c:v>
                </c:pt>
                <c:pt idx="5">
                  <c:v>3.1131599340737397E-3</c:v>
                </c:pt>
                <c:pt idx="6">
                  <c:v>2.4954727355239481E-3</c:v>
                </c:pt>
                <c:pt idx="7">
                  <c:v>2.2621805017329242E-3</c:v>
                </c:pt>
                <c:pt idx="8">
                  <c:v>1.9187831645057693E-3</c:v>
                </c:pt>
                <c:pt idx="9">
                  <c:v>2.6881626916813264E-3</c:v>
                </c:pt>
                <c:pt idx="10">
                  <c:v>3.432002156736948E-3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B20-4B70-A0E9-ACB84DA19CD3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02019952"/>
        <c:axId val="802018992"/>
      </c:lineChart>
      <c:catAx>
        <c:axId val="802019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ID"/>
                  <a:t>Event Window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02018992"/>
        <c:crosses val="autoZero"/>
        <c:auto val="1"/>
        <c:lblAlgn val="ctr"/>
        <c:lblOffset val="100"/>
        <c:noMultiLvlLbl val="0"/>
      </c:catAx>
      <c:valAx>
        <c:axId val="8020189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020199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4</xdr:row>
      <xdr:rowOff>190499</xdr:rowOff>
    </xdr:from>
    <xdr:to>
      <xdr:col>10</xdr:col>
      <xdr:colOff>28575</xdr:colOff>
      <xdr:row>20</xdr:row>
      <xdr:rowOff>66674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742D38E-6255-48F7-5D3A-F68E725342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B884AC-E729-4329-863F-D2B352B26362}">
  <dimension ref="B1:AU18"/>
  <sheetViews>
    <sheetView zoomScale="55" workbookViewId="0">
      <selection activeCell="C2" sqref="C2:AU2"/>
    </sheetView>
  </sheetViews>
  <sheetFormatPr defaultRowHeight="15" x14ac:dyDescent="0.25"/>
  <cols>
    <col min="2" max="2" width="11.85546875" bestFit="1" customWidth="1"/>
    <col min="3" max="9" width="13.85546875" bestFit="1" customWidth="1"/>
    <col min="10" max="10" width="14.85546875" bestFit="1" customWidth="1"/>
    <col min="11" max="11" width="13.85546875" bestFit="1" customWidth="1"/>
    <col min="12" max="12" width="14.85546875" bestFit="1" customWidth="1"/>
    <col min="13" max="16" width="13.85546875" bestFit="1" customWidth="1"/>
    <col min="17" max="17" width="14.85546875" bestFit="1" customWidth="1"/>
    <col min="18" max="21" width="13.85546875" bestFit="1" customWidth="1"/>
    <col min="22" max="22" width="12.7109375" bestFit="1" customWidth="1"/>
    <col min="23" max="23" width="16.42578125" bestFit="1" customWidth="1"/>
    <col min="24" max="25" width="13.85546875" bestFit="1" customWidth="1"/>
    <col min="26" max="30" width="12.7109375" bestFit="1" customWidth="1"/>
    <col min="31" max="34" width="13.85546875" bestFit="1" customWidth="1"/>
    <col min="35" max="35" width="15.28515625" bestFit="1" customWidth="1"/>
    <col min="36" max="39" width="13.85546875" bestFit="1" customWidth="1"/>
    <col min="40" max="40" width="12.7109375" bestFit="1" customWidth="1"/>
    <col min="41" max="41" width="13.85546875" bestFit="1" customWidth="1"/>
    <col min="42" max="42" width="12.7109375" bestFit="1" customWidth="1"/>
    <col min="43" max="45" width="13.85546875" bestFit="1" customWidth="1"/>
    <col min="46" max="46" width="12.7109375" bestFit="1" customWidth="1"/>
    <col min="47" max="47" width="13.85546875" bestFit="1" customWidth="1"/>
  </cols>
  <sheetData>
    <row r="1" spans="2:47" ht="15.75" thickBot="1" x14ac:dyDescent="0.3"/>
    <row r="2" spans="2:47" x14ac:dyDescent="0.25">
      <c r="B2" s="10"/>
      <c r="C2" s="90" t="s">
        <v>65</v>
      </c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1"/>
    </row>
    <row r="3" spans="2:47" x14ac:dyDescent="0.25">
      <c r="B3" s="8" t="s">
        <v>0</v>
      </c>
      <c r="C3" s="8" t="s">
        <v>1</v>
      </c>
      <c r="D3" s="8" t="s">
        <v>50</v>
      </c>
      <c r="E3" s="8" t="s">
        <v>2</v>
      </c>
      <c r="F3" s="8" t="s">
        <v>3</v>
      </c>
      <c r="G3" s="8" t="s">
        <v>4</v>
      </c>
      <c r="H3" s="8" t="s">
        <v>5</v>
      </c>
      <c r="I3" s="8" t="s">
        <v>6</v>
      </c>
      <c r="J3" s="8" t="s">
        <v>7</v>
      </c>
      <c r="K3" s="8" t="s">
        <v>8</v>
      </c>
      <c r="L3" s="8" t="s">
        <v>9</v>
      </c>
      <c r="M3" s="8" t="s">
        <v>10</v>
      </c>
      <c r="N3" s="8" t="s">
        <v>11</v>
      </c>
      <c r="O3" s="8" t="s">
        <v>12</v>
      </c>
      <c r="P3" s="8" t="s">
        <v>13</v>
      </c>
      <c r="Q3" s="8" t="s">
        <v>14</v>
      </c>
      <c r="R3" s="8" t="s">
        <v>15</v>
      </c>
      <c r="S3" s="8" t="s">
        <v>16</v>
      </c>
      <c r="T3" s="8" t="s">
        <v>17</v>
      </c>
      <c r="U3" s="8" t="s">
        <v>18</v>
      </c>
      <c r="V3" s="8" t="s">
        <v>19</v>
      </c>
      <c r="W3" s="8" t="s">
        <v>20</v>
      </c>
      <c r="X3" s="8" t="s">
        <v>21</v>
      </c>
      <c r="Y3" s="8" t="s">
        <v>22</v>
      </c>
      <c r="Z3" s="8" t="s">
        <v>23</v>
      </c>
      <c r="AA3" s="8" t="s">
        <v>24</v>
      </c>
      <c r="AB3" s="8" t="s">
        <v>25</v>
      </c>
      <c r="AC3" s="8" t="s">
        <v>26</v>
      </c>
      <c r="AD3" s="8" t="s">
        <v>27</v>
      </c>
      <c r="AE3" s="8" t="s">
        <v>28</v>
      </c>
      <c r="AF3" s="8" t="s">
        <v>29</v>
      </c>
      <c r="AG3" s="8" t="s">
        <v>30</v>
      </c>
      <c r="AH3" s="8" t="s">
        <v>31</v>
      </c>
      <c r="AI3" s="8" t="s">
        <v>32</v>
      </c>
      <c r="AJ3" s="8" t="s">
        <v>33</v>
      </c>
      <c r="AK3" s="8" t="s">
        <v>34</v>
      </c>
      <c r="AL3" s="8" t="s">
        <v>35</v>
      </c>
      <c r="AM3" s="8" t="s">
        <v>36</v>
      </c>
      <c r="AN3" s="8" t="s">
        <v>37</v>
      </c>
      <c r="AO3" s="8" t="s">
        <v>38</v>
      </c>
      <c r="AP3" s="8" t="s">
        <v>39</v>
      </c>
      <c r="AQ3" s="8" t="s">
        <v>40</v>
      </c>
      <c r="AR3" s="8" t="s">
        <v>41</v>
      </c>
      <c r="AS3" s="8" t="s">
        <v>42</v>
      </c>
      <c r="AT3" s="8" t="s">
        <v>43</v>
      </c>
      <c r="AU3" s="8" t="s">
        <v>44</v>
      </c>
    </row>
    <row r="4" spans="2:47" ht="16.5" x14ac:dyDescent="0.25">
      <c r="B4" s="2">
        <v>45364</v>
      </c>
      <c r="C4" s="9">
        <v>44350000</v>
      </c>
      <c r="D4" s="9">
        <v>51870000</v>
      </c>
      <c r="E4" s="9">
        <v>25090000</v>
      </c>
      <c r="F4" s="9">
        <v>46620000</v>
      </c>
      <c r="G4" s="9">
        <v>116310000</v>
      </c>
      <c r="H4" s="9">
        <v>9460000</v>
      </c>
      <c r="I4" s="9">
        <v>63670000</v>
      </c>
      <c r="J4" s="9">
        <v>141620000</v>
      </c>
      <c r="K4" s="9">
        <v>87860000</v>
      </c>
      <c r="L4" s="9">
        <v>195170000</v>
      </c>
      <c r="M4" s="9">
        <v>39980000</v>
      </c>
      <c r="N4" s="9">
        <v>126020000</v>
      </c>
      <c r="O4" s="9">
        <v>98770000</v>
      </c>
      <c r="P4" s="9">
        <v>84490000</v>
      </c>
      <c r="Q4" s="9">
        <v>310480000</v>
      </c>
      <c r="R4" s="9">
        <v>5510000</v>
      </c>
      <c r="S4" s="9">
        <v>23700000</v>
      </c>
      <c r="T4" s="9">
        <v>79260000</v>
      </c>
      <c r="U4" s="9">
        <v>16940000</v>
      </c>
      <c r="V4" s="9">
        <v>840900</v>
      </c>
      <c r="W4" s="9">
        <v>1995358600</v>
      </c>
      <c r="X4" s="9">
        <v>27900000</v>
      </c>
      <c r="Y4" s="9">
        <v>13550000</v>
      </c>
      <c r="Z4" s="9">
        <v>37960000</v>
      </c>
      <c r="AA4" s="9">
        <v>13160000</v>
      </c>
      <c r="AB4" s="9">
        <v>7320000</v>
      </c>
      <c r="AC4" s="9">
        <v>3860000</v>
      </c>
      <c r="AD4" s="9">
        <v>2100000</v>
      </c>
      <c r="AE4" s="9">
        <v>35370000</v>
      </c>
      <c r="AF4" s="9">
        <v>20970000</v>
      </c>
      <c r="AG4" s="9">
        <v>131469600</v>
      </c>
      <c r="AH4" s="9">
        <v>50410000</v>
      </c>
      <c r="AI4" s="9">
        <v>51010000</v>
      </c>
      <c r="AJ4" s="9">
        <v>58270000</v>
      </c>
      <c r="AK4" s="9">
        <v>162020000</v>
      </c>
      <c r="AL4" s="9">
        <v>33009999.999999996</v>
      </c>
      <c r="AM4" s="9">
        <v>33680000</v>
      </c>
      <c r="AN4" s="9">
        <v>67576200</v>
      </c>
      <c r="AO4" s="9">
        <v>26400000</v>
      </c>
      <c r="AP4" s="9">
        <v>24350000</v>
      </c>
      <c r="AQ4" s="9">
        <v>13730000</v>
      </c>
      <c r="AR4" s="9">
        <v>106190000</v>
      </c>
      <c r="AS4" s="9">
        <v>21700000</v>
      </c>
      <c r="AT4" s="9">
        <v>8510000</v>
      </c>
      <c r="AU4" s="9">
        <v>18540000</v>
      </c>
    </row>
    <row r="5" spans="2:47" ht="16.5" x14ac:dyDescent="0.25">
      <c r="B5" s="2">
        <v>45365</v>
      </c>
      <c r="C5" s="9">
        <v>28660000</v>
      </c>
      <c r="D5" s="9">
        <v>42980000</v>
      </c>
      <c r="E5" s="9">
        <v>28330000</v>
      </c>
      <c r="F5" s="9">
        <v>95500000</v>
      </c>
      <c r="G5" s="9">
        <v>69010000</v>
      </c>
      <c r="H5" s="9">
        <v>13300000</v>
      </c>
      <c r="I5" s="9">
        <v>79470000</v>
      </c>
      <c r="J5" s="9">
        <v>110680000</v>
      </c>
      <c r="K5" s="9">
        <v>88150000</v>
      </c>
      <c r="L5" s="9">
        <v>271250000</v>
      </c>
      <c r="M5" s="9">
        <v>65310000</v>
      </c>
      <c r="N5" s="9">
        <v>161190000</v>
      </c>
      <c r="O5" s="9">
        <v>103950000</v>
      </c>
      <c r="P5" s="9">
        <v>135420000</v>
      </c>
      <c r="Q5" s="9">
        <v>156440000</v>
      </c>
      <c r="R5" s="9">
        <v>10790000</v>
      </c>
      <c r="S5" s="9">
        <v>12940000</v>
      </c>
      <c r="T5" s="9">
        <v>28490000</v>
      </c>
      <c r="U5" s="9">
        <v>15290000</v>
      </c>
      <c r="V5" s="9">
        <v>760500</v>
      </c>
      <c r="W5" s="9">
        <v>2693907300</v>
      </c>
      <c r="X5" s="9">
        <v>18600000</v>
      </c>
      <c r="Y5" s="9">
        <v>9410000</v>
      </c>
      <c r="Z5" s="9">
        <v>17280000</v>
      </c>
      <c r="AA5" s="9">
        <v>9250000</v>
      </c>
      <c r="AB5" s="9">
        <v>5620000</v>
      </c>
      <c r="AC5" s="9">
        <v>2100000</v>
      </c>
      <c r="AD5" s="9">
        <v>1340000</v>
      </c>
      <c r="AE5" s="9">
        <v>26350000</v>
      </c>
      <c r="AF5" s="9">
        <v>13800000</v>
      </c>
      <c r="AG5" s="9">
        <v>68570400</v>
      </c>
      <c r="AH5" s="9">
        <v>50960000</v>
      </c>
      <c r="AI5" s="9">
        <v>137540000</v>
      </c>
      <c r="AJ5" s="9">
        <v>44690000</v>
      </c>
      <c r="AK5" s="9">
        <v>106490000</v>
      </c>
      <c r="AL5" s="9">
        <v>10590000</v>
      </c>
      <c r="AM5" s="9">
        <v>31780000</v>
      </c>
      <c r="AN5" s="9">
        <v>41602900</v>
      </c>
      <c r="AO5" s="9">
        <v>18720000</v>
      </c>
      <c r="AP5" s="9">
        <v>11630000</v>
      </c>
      <c r="AQ5" s="9">
        <v>10400000</v>
      </c>
      <c r="AR5" s="9">
        <v>122570000</v>
      </c>
      <c r="AS5" s="9">
        <v>39240000</v>
      </c>
      <c r="AT5" s="9">
        <v>3880000</v>
      </c>
      <c r="AU5" s="9">
        <v>23620000</v>
      </c>
    </row>
    <row r="6" spans="2:47" ht="16.5" x14ac:dyDescent="0.25">
      <c r="B6" s="2">
        <v>45366</v>
      </c>
      <c r="C6" s="9">
        <v>14660000</v>
      </c>
      <c r="D6" s="9">
        <v>168790000</v>
      </c>
      <c r="E6" s="9">
        <v>33500000</v>
      </c>
      <c r="F6" s="9">
        <v>53000000</v>
      </c>
      <c r="G6" s="9">
        <v>51840000</v>
      </c>
      <c r="H6" s="9">
        <v>6220000</v>
      </c>
      <c r="I6" s="9">
        <v>164220000</v>
      </c>
      <c r="J6" s="9">
        <v>154180000</v>
      </c>
      <c r="K6" s="9">
        <v>144450000</v>
      </c>
      <c r="L6" s="9">
        <v>306000000</v>
      </c>
      <c r="M6" s="9">
        <v>60080000</v>
      </c>
      <c r="N6" s="9">
        <v>250580000</v>
      </c>
      <c r="O6" s="9">
        <v>45920000</v>
      </c>
      <c r="P6" s="9">
        <v>123470000</v>
      </c>
      <c r="Q6" s="9">
        <v>157800000</v>
      </c>
      <c r="R6" s="9">
        <v>16980000</v>
      </c>
      <c r="S6" s="9">
        <v>114330000</v>
      </c>
      <c r="T6" s="9">
        <v>51620000</v>
      </c>
      <c r="U6" s="9">
        <v>22190000</v>
      </c>
      <c r="V6" s="9">
        <v>1950000</v>
      </c>
      <c r="W6" s="9">
        <v>11303727700</v>
      </c>
      <c r="X6" s="9">
        <v>29060000</v>
      </c>
      <c r="Y6" s="9">
        <v>15470000</v>
      </c>
      <c r="Z6" s="9">
        <v>16550000</v>
      </c>
      <c r="AA6" s="9">
        <v>21190000</v>
      </c>
      <c r="AB6" s="9">
        <v>8970000</v>
      </c>
      <c r="AC6" s="9">
        <v>1670000</v>
      </c>
      <c r="AD6" s="9">
        <v>3450000</v>
      </c>
      <c r="AE6" s="9">
        <v>159380000</v>
      </c>
      <c r="AF6" s="9">
        <v>17250000</v>
      </c>
      <c r="AG6" s="9">
        <v>104383400</v>
      </c>
      <c r="AH6" s="9">
        <v>96950000</v>
      </c>
      <c r="AI6" s="9">
        <v>169340000</v>
      </c>
      <c r="AJ6" s="9">
        <v>71300000</v>
      </c>
      <c r="AK6" s="9">
        <v>225400000</v>
      </c>
      <c r="AL6" s="9">
        <v>13500000</v>
      </c>
      <c r="AM6" s="9">
        <v>49870000</v>
      </c>
      <c r="AN6" s="9">
        <v>42331400</v>
      </c>
      <c r="AO6" s="9">
        <v>21090000</v>
      </c>
      <c r="AP6" s="9">
        <v>9740000</v>
      </c>
      <c r="AQ6" s="9">
        <v>14260000</v>
      </c>
      <c r="AR6" s="9">
        <v>184890000</v>
      </c>
      <c r="AS6" s="9">
        <v>73690000</v>
      </c>
      <c r="AT6" s="9">
        <v>10620000</v>
      </c>
      <c r="AU6" s="9">
        <v>31980000</v>
      </c>
    </row>
    <row r="7" spans="2:47" ht="16.5" x14ac:dyDescent="0.25">
      <c r="B7" s="2">
        <v>45369</v>
      </c>
      <c r="C7" s="9">
        <v>16680000</v>
      </c>
      <c r="D7" s="9">
        <v>25310000</v>
      </c>
      <c r="E7" s="9">
        <v>29840000</v>
      </c>
      <c r="F7" s="9">
        <v>22000000</v>
      </c>
      <c r="G7" s="9">
        <v>66599999.999999993</v>
      </c>
      <c r="H7" s="9">
        <v>10860000</v>
      </c>
      <c r="I7" s="9">
        <v>50940000</v>
      </c>
      <c r="J7" s="9">
        <v>62440000</v>
      </c>
      <c r="K7" s="9">
        <v>48980000</v>
      </c>
      <c r="L7" s="9">
        <v>110560000</v>
      </c>
      <c r="M7" s="9">
        <v>39740000</v>
      </c>
      <c r="N7" s="9">
        <v>105780000</v>
      </c>
      <c r="O7" s="9">
        <v>42880000</v>
      </c>
      <c r="P7" s="9">
        <v>64760000.000000007</v>
      </c>
      <c r="Q7" s="9">
        <v>262410000.00000003</v>
      </c>
      <c r="R7" s="9">
        <v>6650000</v>
      </c>
      <c r="S7" s="9">
        <v>86680000</v>
      </c>
      <c r="T7" s="9">
        <v>24970000</v>
      </c>
      <c r="U7" s="9">
        <v>11750000</v>
      </c>
      <c r="V7" s="9">
        <v>756200</v>
      </c>
      <c r="W7" s="9">
        <v>4905864000</v>
      </c>
      <c r="X7" s="9">
        <v>20970000</v>
      </c>
      <c r="Y7" s="9">
        <v>9330000</v>
      </c>
      <c r="Z7" s="9">
        <v>10770000</v>
      </c>
      <c r="AA7" s="9">
        <v>5240000</v>
      </c>
      <c r="AB7" s="9">
        <v>19370000</v>
      </c>
      <c r="AC7" s="9">
        <v>1760000</v>
      </c>
      <c r="AD7" s="9">
        <v>830100</v>
      </c>
      <c r="AE7" s="9">
        <v>32140000</v>
      </c>
      <c r="AF7" s="9">
        <v>20590000</v>
      </c>
      <c r="AG7" s="9">
        <v>195194800</v>
      </c>
      <c r="AH7" s="9">
        <v>52830000</v>
      </c>
      <c r="AI7" s="9">
        <v>142670000</v>
      </c>
      <c r="AJ7" s="9">
        <v>36370000</v>
      </c>
      <c r="AK7" s="9">
        <v>45030000</v>
      </c>
      <c r="AL7" s="9">
        <v>9210000</v>
      </c>
      <c r="AM7" s="9">
        <v>12800000</v>
      </c>
      <c r="AN7" s="9">
        <v>76783600</v>
      </c>
      <c r="AO7" s="9">
        <v>15060000</v>
      </c>
      <c r="AP7" s="9">
        <v>10810000</v>
      </c>
      <c r="AQ7" s="9">
        <v>11450000</v>
      </c>
      <c r="AR7" s="9">
        <v>57510000</v>
      </c>
      <c r="AS7" s="9">
        <v>24890000</v>
      </c>
      <c r="AT7" s="9">
        <v>2130000</v>
      </c>
      <c r="AU7" s="9">
        <v>31870000</v>
      </c>
    </row>
    <row r="8" spans="2:47" ht="16.5" x14ac:dyDescent="0.25">
      <c r="B8" s="2">
        <v>45370</v>
      </c>
      <c r="C8" s="9">
        <v>32420000</v>
      </c>
      <c r="D8" s="9">
        <v>22190000</v>
      </c>
      <c r="E8" s="9">
        <v>29800000</v>
      </c>
      <c r="F8" s="9">
        <v>23560000</v>
      </c>
      <c r="G8" s="9">
        <v>49270000</v>
      </c>
      <c r="H8" s="9">
        <v>10700000</v>
      </c>
      <c r="I8" s="9">
        <v>48400000</v>
      </c>
      <c r="J8" s="9">
        <v>55000000</v>
      </c>
      <c r="K8" s="9">
        <v>34160000</v>
      </c>
      <c r="L8" s="9">
        <v>114340000</v>
      </c>
      <c r="M8" s="9">
        <v>30810000</v>
      </c>
      <c r="N8" s="9">
        <v>100840000</v>
      </c>
      <c r="O8" s="9">
        <v>57090000</v>
      </c>
      <c r="P8" s="9">
        <v>44530000</v>
      </c>
      <c r="Q8" s="9">
        <v>284450000</v>
      </c>
      <c r="R8" s="9">
        <v>7750000</v>
      </c>
      <c r="S8" s="9">
        <v>23900000</v>
      </c>
      <c r="T8" s="9">
        <v>133150000</v>
      </c>
      <c r="U8" s="9">
        <v>13060000</v>
      </c>
      <c r="V8" s="9">
        <v>732700</v>
      </c>
      <c r="W8" s="9">
        <v>3124615500</v>
      </c>
      <c r="X8" s="9">
        <v>12270000</v>
      </c>
      <c r="Y8" s="9">
        <v>12230000</v>
      </c>
      <c r="Z8" s="9">
        <v>12060000</v>
      </c>
      <c r="AA8" s="9">
        <v>9570000</v>
      </c>
      <c r="AB8" s="9">
        <v>10880000</v>
      </c>
      <c r="AC8" s="9">
        <v>1690000</v>
      </c>
      <c r="AD8" s="9">
        <v>800200</v>
      </c>
      <c r="AE8" s="9">
        <v>40800000</v>
      </c>
      <c r="AF8" s="9">
        <v>23160000</v>
      </c>
      <c r="AG8" s="9">
        <v>62819800</v>
      </c>
      <c r="AH8" s="9">
        <v>57820000</v>
      </c>
      <c r="AI8" s="9">
        <v>77800000</v>
      </c>
      <c r="AJ8" s="9">
        <v>45580000</v>
      </c>
      <c r="AK8" s="9">
        <v>127010000</v>
      </c>
      <c r="AL8" s="9">
        <v>7660000</v>
      </c>
      <c r="AM8" s="9">
        <v>21770000</v>
      </c>
      <c r="AN8" s="9">
        <v>40006400</v>
      </c>
      <c r="AO8" s="9">
        <v>14520000</v>
      </c>
      <c r="AP8" s="9">
        <v>11910000</v>
      </c>
      <c r="AQ8" s="9">
        <v>31440000</v>
      </c>
      <c r="AR8" s="9">
        <v>51630000</v>
      </c>
      <c r="AS8" s="9">
        <v>15550000</v>
      </c>
      <c r="AT8" s="9">
        <v>1700000</v>
      </c>
      <c r="AU8" s="9">
        <v>7210000</v>
      </c>
    </row>
    <row r="9" spans="2:47" ht="16.5" x14ac:dyDescent="0.25">
      <c r="B9" s="3">
        <v>45371</v>
      </c>
      <c r="C9" s="9">
        <v>391270000</v>
      </c>
      <c r="D9" s="9">
        <v>22770000</v>
      </c>
      <c r="E9" s="9">
        <v>7950000</v>
      </c>
      <c r="F9" s="9">
        <v>27910000</v>
      </c>
      <c r="G9" s="9">
        <v>38430000</v>
      </c>
      <c r="H9" s="9">
        <v>13350000</v>
      </c>
      <c r="I9" s="9">
        <v>56190000</v>
      </c>
      <c r="J9" s="9">
        <v>66269999.999999993</v>
      </c>
      <c r="K9" s="9">
        <v>32729999.999999996</v>
      </c>
      <c r="L9" s="9">
        <v>120890000</v>
      </c>
      <c r="M9" s="9">
        <v>24940000</v>
      </c>
      <c r="N9" s="9">
        <v>83420000</v>
      </c>
      <c r="O9" s="9">
        <v>23200000</v>
      </c>
      <c r="P9" s="9">
        <v>66379999.999999993</v>
      </c>
      <c r="Q9" s="9">
        <v>484550000</v>
      </c>
      <c r="R9" s="9">
        <v>4720000</v>
      </c>
      <c r="S9" s="9">
        <v>27630000</v>
      </c>
      <c r="T9" s="9">
        <v>35460000</v>
      </c>
      <c r="U9" s="9">
        <v>10560000</v>
      </c>
      <c r="V9" s="9">
        <v>1040000</v>
      </c>
      <c r="W9" s="9">
        <v>5974342400</v>
      </c>
      <c r="X9" s="9">
        <v>22350000</v>
      </c>
      <c r="Y9" s="9">
        <v>4770000</v>
      </c>
      <c r="Z9" s="9">
        <v>11220000</v>
      </c>
      <c r="AA9" s="9">
        <v>5280000</v>
      </c>
      <c r="AB9" s="9">
        <v>7380000</v>
      </c>
      <c r="AC9" s="9">
        <v>2040000</v>
      </c>
      <c r="AD9" s="9">
        <v>1670000</v>
      </c>
      <c r="AE9" s="9">
        <v>25870000</v>
      </c>
      <c r="AF9" s="9">
        <v>67380000</v>
      </c>
      <c r="AG9" s="9">
        <v>83350500</v>
      </c>
      <c r="AH9" s="9">
        <v>34380000</v>
      </c>
      <c r="AI9" s="9">
        <v>35400000</v>
      </c>
      <c r="AJ9" s="9">
        <v>23890000</v>
      </c>
      <c r="AK9" s="9">
        <v>58560000</v>
      </c>
      <c r="AL9" s="9">
        <v>11720000</v>
      </c>
      <c r="AM9" s="9">
        <v>14830000</v>
      </c>
      <c r="AN9" s="9">
        <v>193705800</v>
      </c>
      <c r="AO9" s="9">
        <v>50330000</v>
      </c>
      <c r="AP9" s="9">
        <v>9990000</v>
      </c>
      <c r="AQ9" s="9">
        <v>15720000</v>
      </c>
      <c r="AR9" s="9">
        <v>84780000</v>
      </c>
      <c r="AS9" s="9">
        <v>17060000</v>
      </c>
      <c r="AT9" s="9">
        <v>1930000</v>
      </c>
      <c r="AU9" s="9">
        <v>20530000</v>
      </c>
    </row>
    <row r="10" spans="2:47" ht="16.5" x14ac:dyDescent="0.25">
      <c r="B10" s="2">
        <v>45372</v>
      </c>
      <c r="C10" s="9">
        <v>188390000</v>
      </c>
      <c r="D10" s="9">
        <v>37140000</v>
      </c>
      <c r="E10" s="9">
        <v>36690000</v>
      </c>
      <c r="F10" s="9">
        <v>27990000</v>
      </c>
      <c r="G10" s="9">
        <v>85480000</v>
      </c>
      <c r="H10" s="9">
        <v>8910000</v>
      </c>
      <c r="I10" s="9">
        <v>67350000</v>
      </c>
      <c r="J10" s="9">
        <v>90280000</v>
      </c>
      <c r="K10" s="9">
        <v>50980000</v>
      </c>
      <c r="L10" s="9">
        <v>136020000</v>
      </c>
      <c r="M10" s="9">
        <v>111980000</v>
      </c>
      <c r="N10" s="9">
        <v>81770000</v>
      </c>
      <c r="O10" s="9">
        <v>21910000</v>
      </c>
      <c r="P10" s="9">
        <v>71010000</v>
      </c>
      <c r="Q10" s="9">
        <v>329700000</v>
      </c>
      <c r="R10" s="9">
        <v>4950000</v>
      </c>
      <c r="S10" s="9">
        <v>26010000</v>
      </c>
      <c r="T10" s="9">
        <v>85690000</v>
      </c>
      <c r="U10" s="9">
        <v>22100000</v>
      </c>
      <c r="V10" s="9">
        <v>1580000</v>
      </c>
      <c r="W10" s="9">
        <v>2407379900</v>
      </c>
      <c r="X10" s="9">
        <v>12760000</v>
      </c>
      <c r="Y10" s="9">
        <v>8369999.9999999991</v>
      </c>
      <c r="Z10" s="9">
        <v>18520000</v>
      </c>
      <c r="AA10" s="9">
        <v>7930000</v>
      </c>
      <c r="AB10" s="9">
        <v>3980000</v>
      </c>
      <c r="AC10" s="9">
        <v>2290000</v>
      </c>
      <c r="AD10" s="9">
        <v>2230000</v>
      </c>
      <c r="AE10" s="9">
        <v>42420000</v>
      </c>
      <c r="AF10" s="9">
        <v>25790000</v>
      </c>
      <c r="AG10" s="9">
        <v>76961400</v>
      </c>
      <c r="AH10" s="9">
        <v>144150000</v>
      </c>
      <c r="AI10" s="9">
        <v>36820000</v>
      </c>
      <c r="AJ10" s="9">
        <v>68870000</v>
      </c>
      <c r="AK10" s="9">
        <v>96380000</v>
      </c>
      <c r="AL10" s="9">
        <v>33030000</v>
      </c>
      <c r="AM10" s="9">
        <v>26600000</v>
      </c>
      <c r="AN10" s="9">
        <v>86373800</v>
      </c>
      <c r="AO10" s="9">
        <v>72950000</v>
      </c>
      <c r="AP10" s="9">
        <v>13700000</v>
      </c>
      <c r="AQ10" s="9">
        <v>12850000</v>
      </c>
      <c r="AR10" s="9">
        <v>81520000</v>
      </c>
      <c r="AS10" s="9">
        <v>18660000</v>
      </c>
      <c r="AT10" s="9">
        <v>3500000</v>
      </c>
      <c r="AU10" s="9">
        <v>10190000</v>
      </c>
    </row>
    <row r="11" spans="2:47" ht="16.5" x14ac:dyDescent="0.25">
      <c r="B11" s="2">
        <v>45373</v>
      </c>
      <c r="C11" s="9">
        <v>40710000</v>
      </c>
      <c r="D11" s="9">
        <v>25900000</v>
      </c>
      <c r="E11" s="9">
        <v>67410000</v>
      </c>
      <c r="F11" s="9">
        <v>55140000</v>
      </c>
      <c r="G11" s="9">
        <v>46310000</v>
      </c>
      <c r="H11" s="9">
        <v>15540000</v>
      </c>
      <c r="I11" s="9">
        <v>55090000</v>
      </c>
      <c r="J11" s="9">
        <v>120530000</v>
      </c>
      <c r="K11" s="9">
        <v>37990000</v>
      </c>
      <c r="L11" s="9">
        <v>74940000</v>
      </c>
      <c r="M11" s="9">
        <v>229920000</v>
      </c>
      <c r="N11" s="9">
        <v>87320000</v>
      </c>
      <c r="O11" s="9">
        <v>21440000</v>
      </c>
      <c r="P11" s="9">
        <v>87540000</v>
      </c>
      <c r="Q11" s="9">
        <v>370380000</v>
      </c>
      <c r="R11" s="9">
        <v>10110000</v>
      </c>
      <c r="S11" s="9">
        <v>38820000</v>
      </c>
      <c r="T11" s="9">
        <v>85210000</v>
      </c>
      <c r="U11" s="9">
        <v>16940000</v>
      </c>
      <c r="V11" s="9">
        <v>1140000</v>
      </c>
      <c r="W11" s="9">
        <v>1799693700</v>
      </c>
      <c r="X11" s="9">
        <v>11100000</v>
      </c>
      <c r="Y11" s="9">
        <v>5280000</v>
      </c>
      <c r="Z11" s="9">
        <v>14360000</v>
      </c>
      <c r="AA11" s="9">
        <v>5520000</v>
      </c>
      <c r="AB11" s="9">
        <v>9100000</v>
      </c>
      <c r="AC11" s="9">
        <v>4050000</v>
      </c>
      <c r="AD11" s="9">
        <v>1300000</v>
      </c>
      <c r="AE11" s="9">
        <v>23370000</v>
      </c>
      <c r="AF11" s="9">
        <v>18390000</v>
      </c>
      <c r="AG11" s="9">
        <v>46232400</v>
      </c>
      <c r="AH11" s="9">
        <v>42300000</v>
      </c>
      <c r="AI11" s="9">
        <v>23760000</v>
      </c>
      <c r="AJ11" s="9">
        <v>28790000</v>
      </c>
      <c r="AK11" s="9">
        <v>39450000</v>
      </c>
      <c r="AL11" s="9">
        <v>14530000</v>
      </c>
      <c r="AM11" s="9">
        <v>16730000</v>
      </c>
      <c r="AN11" s="9">
        <v>96738600</v>
      </c>
      <c r="AO11" s="9">
        <v>36020000</v>
      </c>
      <c r="AP11" s="9">
        <v>9360000</v>
      </c>
      <c r="AQ11" s="9">
        <v>14450000</v>
      </c>
      <c r="AR11" s="9">
        <v>78920000</v>
      </c>
      <c r="AS11" s="9">
        <v>29270000</v>
      </c>
      <c r="AT11" s="9">
        <v>3200000</v>
      </c>
      <c r="AU11" s="9">
        <v>16020000</v>
      </c>
    </row>
    <row r="12" spans="2:47" ht="16.5" x14ac:dyDescent="0.25">
      <c r="B12" s="2">
        <v>45376</v>
      </c>
      <c r="C12" s="9">
        <v>41330000</v>
      </c>
      <c r="D12" s="9">
        <v>34640000</v>
      </c>
      <c r="E12" s="9">
        <v>31530000</v>
      </c>
      <c r="F12" s="9">
        <v>34470000</v>
      </c>
      <c r="G12" s="9">
        <v>51280000</v>
      </c>
      <c r="H12" s="9">
        <v>9740000</v>
      </c>
      <c r="I12" s="9">
        <v>39760000</v>
      </c>
      <c r="J12" s="9">
        <v>66970000</v>
      </c>
      <c r="K12" s="9">
        <v>43510000</v>
      </c>
      <c r="L12" s="9">
        <v>115730000</v>
      </c>
      <c r="M12" s="9">
        <v>97620000</v>
      </c>
      <c r="N12" s="9">
        <v>78210000</v>
      </c>
      <c r="O12" s="9">
        <v>26440000</v>
      </c>
      <c r="P12" s="9">
        <v>91660000</v>
      </c>
      <c r="Q12" s="9">
        <v>199820000</v>
      </c>
      <c r="R12" s="9">
        <v>5160000</v>
      </c>
      <c r="S12" s="9">
        <v>17640000</v>
      </c>
      <c r="T12" s="9">
        <v>30320000</v>
      </c>
      <c r="U12" s="9">
        <v>26680000</v>
      </c>
      <c r="V12" s="9">
        <v>1230000</v>
      </c>
      <c r="W12" s="9">
        <v>1659401900</v>
      </c>
      <c r="X12" s="9">
        <v>9290000</v>
      </c>
      <c r="Y12" s="9">
        <v>4030000.0000000005</v>
      </c>
      <c r="Z12" s="9">
        <v>13200000</v>
      </c>
      <c r="AA12" s="9">
        <v>5630000</v>
      </c>
      <c r="AB12" s="9">
        <v>11110000</v>
      </c>
      <c r="AC12" s="9">
        <v>2210000</v>
      </c>
      <c r="AD12" s="9">
        <v>1650000</v>
      </c>
      <c r="AE12" s="9">
        <v>22180000</v>
      </c>
      <c r="AF12" s="9">
        <v>10970000</v>
      </c>
      <c r="AG12" s="9">
        <v>47797500</v>
      </c>
      <c r="AH12" s="9">
        <v>44260000</v>
      </c>
      <c r="AI12" s="9">
        <v>47220000</v>
      </c>
      <c r="AJ12" s="9">
        <v>28260000</v>
      </c>
      <c r="AK12" s="9">
        <v>51550000</v>
      </c>
      <c r="AL12" s="9">
        <v>6740000</v>
      </c>
      <c r="AM12" s="9">
        <v>13400000</v>
      </c>
      <c r="AN12" s="9">
        <v>95968000</v>
      </c>
      <c r="AO12" s="9">
        <v>18010000</v>
      </c>
      <c r="AP12" s="9">
        <v>11250000</v>
      </c>
      <c r="AQ12" s="9">
        <v>9140000</v>
      </c>
      <c r="AR12" s="9">
        <v>313390000</v>
      </c>
      <c r="AS12" s="9">
        <v>16480000</v>
      </c>
      <c r="AT12" s="9">
        <v>2980000</v>
      </c>
      <c r="AU12" s="9">
        <v>9640000</v>
      </c>
    </row>
    <row r="13" spans="2:47" ht="16.5" x14ac:dyDescent="0.25">
      <c r="B13" s="2">
        <v>45377</v>
      </c>
      <c r="C13" s="9">
        <v>31370000</v>
      </c>
      <c r="D13" s="9">
        <v>49690000</v>
      </c>
      <c r="E13" s="9">
        <v>41250000</v>
      </c>
      <c r="F13" s="9">
        <v>45880000</v>
      </c>
      <c r="G13" s="9">
        <v>35070000</v>
      </c>
      <c r="H13" s="9">
        <v>15450000</v>
      </c>
      <c r="I13" s="9">
        <v>57180000</v>
      </c>
      <c r="J13" s="9">
        <v>65739999.999999993</v>
      </c>
      <c r="K13" s="9">
        <v>29380000</v>
      </c>
      <c r="L13" s="9">
        <v>120750000</v>
      </c>
      <c r="M13" s="9">
        <v>86120000</v>
      </c>
      <c r="N13" s="9">
        <v>74270000</v>
      </c>
      <c r="O13" s="9">
        <v>19790000</v>
      </c>
      <c r="P13" s="9">
        <v>48880000</v>
      </c>
      <c r="Q13" s="9">
        <v>262339999.99999997</v>
      </c>
      <c r="R13" s="9">
        <v>13310000</v>
      </c>
      <c r="S13" s="9">
        <v>10560000</v>
      </c>
      <c r="T13" s="9">
        <v>40700000</v>
      </c>
      <c r="U13" s="9">
        <v>17640000</v>
      </c>
      <c r="V13" s="9">
        <v>1390000</v>
      </c>
      <c r="W13" s="9">
        <v>2963091300</v>
      </c>
      <c r="X13" s="9">
        <v>6980000</v>
      </c>
      <c r="Y13" s="9">
        <v>17110000</v>
      </c>
      <c r="Z13" s="9">
        <v>9230000</v>
      </c>
      <c r="AA13" s="9">
        <v>14400000</v>
      </c>
      <c r="AB13" s="9">
        <v>7670000</v>
      </c>
      <c r="AC13" s="9">
        <v>1680000</v>
      </c>
      <c r="AD13" s="9">
        <v>1070000</v>
      </c>
      <c r="AE13" s="9">
        <v>32680000</v>
      </c>
      <c r="AF13" s="9">
        <v>7460000</v>
      </c>
      <c r="AG13" s="9">
        <v>31569000</v>
      </c>
      <c r="AH13" s="9">
        <v>29930000</v>
      </c>
      <c r="AI13" s="9">
        <v>62230000</v>
      </c>
      <c r="AJ13" s="9">
        <v>40600000</v>
      </c>
      <c r="AK13" s="9">
        <v>47340000</v>
      </c>
      <c r="AL13" s="9">
        <v>8369999.9999999991</v>
      </c>
      <c r="AM13" s="9">
        <v>13220000</v>
      </c>
      <c r="AN13" s="9">
        <v>202330200</v>
      </c>
      <c r="AO13" s="9">
        <v>19550000</v>
      </c>
      <c r="AP13" s="9">
        <v>8430000</v>
      </c>
      <c r="AQ13" s="9">
        <v>10590000</v>
      </c>
      <c r="AR13" s="9">
        <v>354090000</v>
      </c>
      <c r="AS13" s="9">
        <v>26560000</v>
      </c>
      <c r="AT13" s="9">
        <v>4019999.9999999995</v>
      </c>
      <c r="AU13" s="9">
        <v>12140000</v>
      </c>
    </row>
    <row r="14" spans="2:47" ht="16.5" x14ac:dyDescent="0.25">
      <c r="B14" s="2">
        <v>45378</v>
      </c>
      <c r="C14" s="9">
        <v>25500000</v>
      </c>
      <c r="D14" s="9">
        <v>31910000</v>
      </c>
      <c r="E14" s="9">
        <v>61250000</v>
      </c>
      <c r="F14" s="9">
        <v>52160000</v>
      </c>
      <c r="G14" s="9">
        <v>34510000</v>
      </c>
      <c r="H14" s="9">
        <v>6110000</v>
      </c>
      <c r="I14" s="9">
        <v>47170000</v>
      </c>
      <c r="J14" s="9">
        <v>39510000</v>
      </c>
      <c r="K14" s="9">
        <v>19640000</v>
      </c>
      <c r="L14" s="9">
        <v>73310000</v>
      </c>
      <c r="M14" s="9">
        <v>56030000</v>
      </c>
      <c r="N14" s="9">
        <v>46300000</v>
      </c>
      <c r="O14" s="9">
        <v>56340000</v>
      </c>
      <c r="P14" s="9">
        <v>38410000</v>
      </c>
      <c r="Q14" s="9">
        <v>260329999.99999997</v>
      </c>
      <c r="R14" s="9">
        <v>11450000</v>
      </c>
      <c r="S14" s="9">
        <v>16890000</v>
      </c>
      <c r="T14" s="9">
        <v>52610000</v>
      </c>
      <c r="U14" s="9">
        <v>90970000</v>
      </c>
      <c r="V14" s="9">
        <v>877900</v>
      </c>
      <c r="W14" s="9">
        <v>1824211100</v>
      </c>
      <c r="X14" s="9">
        <v>15650000</v>
      </c>
      <c r="Y14" s="9">
        <v>5180000</v>
      </c>
      <c r="Z14" s="9">
        <v>8109999.9999999991</v>
      </c>
      <c r="AA14" s="9">
        <v>9150000</v>
      </c>
      <c r="AB14" s="9">
        <v>6230000</v>
      </c>
      <c r="AC14" s="9">
        <v>2280000</v>
      </c>
      <c r="AD14" s="9">
        <v>2290000</v>
      </c>
      <c r="AE14" s="9">
        <v>20490000</v>
      </c>
      <c r="AF14" s="9">
        <v>16000000</v>
      </c>
      <c r="AG14" s="9">
        <v>52213200</v>
      </c>
      <c r="AH14" s="9">
        <v>33430000</v>
      </c>
      <c r="AI14" s="9">
        <v>35870000</v>
      </c>
      <c r="AJ14" s="9">
        <v>47410000</v>
      </c>
      <c r="AK14" s="9">
        <v>58350000</v>
      </c>
      <c r="AL14" s="9">
        <v>8780000</v>
      </c>
      <c r="AM14" s="9">
        <v>12760000</v>
      </c>
      <c r="AN14" s="9">
        <v>295324600</v>
      </c>
      <c r="AO14" s="9">
        <v>38590000</v>
      </c>
      <c r="AP14" s="9">
        <v>9000000</v>
      </c>
      <c r="AQ14" s="9">
        <v>8940000</v>
      </c>
      <c r="AR14" s="9">
        <v>496200000</v>
      </c>
      <c r="AS14" s="9">
        <v>10220000</v>
      </c>
      <c r="AT14" s="9">
        <v>3200000</v>
      </c>
      <c r="AU14" s="9">
        <v>8170000</v>
      </c>
    </row>
    <row r="15" spans="2:47" ht="16.5" x14ac:dyDescent="0.25">
      <c r="B15" s="2">
        <v>45379</v>
      </c>
      <c r="C15" s="9">
        <v>41620000</v>
      </c>
      <c r="D15" s="9">
        <v>56470000</v>
      </c>
      <c r="E15" s="9">
        <v>20960000</v>
      </c>
      <c r="F15" s="9">
        <v>66459999.999999993</v>
      </c>
      <c r="G15" s="9">
        <v>62690000</v>
      </c>
      <c r="H15" s="9">
        <v>4320000</v>
      </c>
      <c r="I15" s="9">
        <v>107120000</v>
      </c>
      <c r="J15" s="9">
        <v>79230000</v>
      </c>
      <c r="K15" s="9">
        <v>40080000</v>
      </c>
      <c r="L15" s="9">
        <v>288930000</v>
      </c>
      <c r="M15" s="9">
        <v>43280000</v>
      </c>
      <c r="N15" s="9">
        <v>90900000</v>
      </c>
      <c r="O15" s="9">
        <v>20970000</v>
      </c>
      <c r="P15" s="9">
        <v>59460000</v>
      </c>
      <c r="Q15" s="9">
        <v>165360000</v>
      </c>
      <c r="R15" s="9">
        <v>8500000</v>
      </c>
      <c r="S15" s="9">
        <v>22240000</v>
      </c>
      <c r="T15" s="9">
        <v>40600000</v>
      </c>
      <c r="U15" s="9">
        <v>16890000</v>
      </c>
      <c r="V15" s="9">
        <v>1170000</v>
      </c>
      <c r="W15" s="9">
        <v>1875306700</v>
      </c>
      <c r="X15" s="9">
        <v>12520000</v>
      </c>
      <c r="Y15" s="9">
        <v>8580000</v>
      </c>
      <c r="Z15" s="9">
        <v>5990000</v>
      </c>
      <c r="AA15" s="9">
        <v>6140000</v>
      </c>
      <c r="AB15" s="9">
        <v>11070000</v>
      </c>
      <c r="AC15" s="9">
        <v>1580000</v>
      </c>
      <c r="AD15" s="9">
        <v>7870000</v>
      </c>
      <c r="AE15" s="9">
        <v>30180000</v>
      </c>
      <c r="AF15" s="9">
        <v>14710000</v>
      </c>
      <c r="AG15" s="9">
        <v>55469900</v>
      </c>
      <c r="AH15" s="9">
        <v>50740000</v>
      </c>
      <c r="AI15" s="9">
        <v>30170000</v>
      </c>
      <c r="AJ15" s="9">
        <v>46450000</v>
      </c>
      <c r="AK15" s="9">
        <v>71280000</v>
      </c>
      <c r="AL15" s="9">
        <v>5090000</v>
      </c>
      <c r="AM15" s="9">
        <v>24640000</v>
      </c>
      <c r="AN15" s="9">
        <v>305900100</v>
      </c>
      <c r="AO15" s="9">
        <v>19600000</v>
      </c>
      <c r="AP15" s="9">
        <v>8130000.0000000009</v>
      </c>
      <c r="AQ15" s="9">
        <v>9640000</v>
      </c>
      <c r="AR15" s="9">
        <v>258990000</v>
      </c>
      <c r="AS15" s="9">
        <v>18950000</v>
      </c>
      <c r="AT15" s="9">
        <v>4520000</v>
      </c>
      <c r="AU15" s="9">
        <v>22410000</v>
      </c>
    </row>
    <row r="16" spans="2:47" x14ac:dyDescent="0.25">
      <c r="B16" s="11"/>
      <c r="AU16" s="12"/>
    </row>
    <row r="17" spans="2:47" ht="15.75" x14ac:dyDescent="0.25">
      <c r="B17" s="11"/>
      <c r="C17" s="88" t="s">
        <v>64</v>
      </c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  <c r="AC17" s="88"/>
      <c r="AD17" s="88"/>
      <c r="AE17" s="88"/>
      <c r="AF17" s="88"/>
      <c r="AG17" s="88"/>
      <c r="AH17" s="88"/>
      <c r="AI17" s="88"/>
      <c r="AJ17" s="88"/>
      <c r="AK17" s="88"/>
      <c r="AL17" s="88"/>
      <c r="AM17" s="88"/>
      <c r="AN17" s="88"/>
      <c r="AO17" s="88"/>
      <c r="AP17" s="88"/>
      <c r="AQ17" s="88"/>
      <c r="AR17" s="88"/>
      <c r="AS17" s="88"/>
      <c r="AT17" s="88"/>
      <c r="AU17" s="89"/>
    </row>
    <row r="18" spans="2:47" ht="15.75" thickBot="1" x14ac:dyDescent="0.3">
      <c r="B18" s="13"/>
      <c r="C18" s="14">
        <v>17150000000</v>
      </c>
      <c r="D18" s="14">
        <v>31985962000</v>
      </c>
      <c r="E18" s="15">
        <v>20073474600</v>
      </c>
      <c r="F18" s="15">
        <v>41524501700</v>
      </c>
      <c r="G18" s="15">
        <v>24030764725</v>
      </c>
      <c r="H18" s="15">
        <v>13717687500</v>
      </c>
      <c r="I18" s="15">
        <v>40483553140</v>
      </c>
      <c r="J18" s="15">
        <v>122042299500</v>
      </c>
      <c r="K18" s="15">
        <v>36924339786</v>
      </c>
      <c r="L18" s="15">
        <v>150043411587</v>
      </c>
      <c r="M18" s="15">
        <v>13894099969</v>
      </c>
      <c r="N18" s="15">
        <v>92399999996</v>
      </c>
      <c r="O18" s="15">
        <v>45667877639</v>
      </c>
      <c r="P18" s="15">
        <v>93747218044</v>
      </c>
      <c r="Q18" s="15">
        <v>103099967067</v>
      </c>
      <c r="R18" s="15">
        <v>16398000000</v>
      </c>
      <c r="S18" s="15">
        <v>61316751483</v>
      </c>
      <c r="T18" s="15">
        <v>17226975700</v>
      </c>
      <c r="U18" s="15">
        <v>13128430665</v>
      </c>
      <c r="V18" s="15">
        <v>1924088000</v>
      </c>
      <c r="W18" s="15">
        <v>1201409662836</v>
      </c>
      <c r="X18" s="15">
        <v>13518100000</v>
      </c>
      <c r="Y18" s="15">
        <v>11661908000</v>
      </c>
      <c r="Z18" s="15">
        <v>9936338720</v>
      </c>
      <c r="AA18" s="15">
        <v>8780426500</v>
      </c>
      <c r="AB18" s="15">
        <v>5470982941</v>
      </c>
      <c r="AC18" s="15">
        <v>3681231699</v>
      </c>
      <c r="AD18" s="15">
        <v>1129925000</v>
      </c>
      <c r="AE18" s="15">
        <v>46875122110</v>
      </c>
      <c r="AF18" s="15">
        <v>16600000000</v>
      </c>
      <c r="AG18" s="15">
        <v>16600000000</v>
      </c>
      <c r="AH18" s="15">
        <v>24472983771</v>
      </c>
      <c r="AI18" s="16">
        <v>25136231252</v>
      </c>
      <c r="AJ18" s="15">
        <v>83552719544</v>
      </c>
      <c r="AK18" s="15">
        <v>24241508196</v>
      </c>
      <c r="AL18" s="15">
        <v>41487124917</v>
      </c>
      <c r="AM18" s="15">
        <v>11520659250</v>
      </c>
      <c r="AN18" s="15">
        <v>3169200000</v>
      </c>
      <c r="AO18" s="15">
        <v>30000000000</v>
      </c>
      <c r="AP18" s="15">
        <v>6751540089</v>
      </c>
      <c r="AQ18" s="15">
        <v>13564835000</v>
      </c>
      <c r="AR18" s="15">
        <v>99062216600</v>
      </c>
      <c r="AS18" s="15">
        <v>51014625000</v>
      </c>
      <c r="AT18" s="15">
        <v>3730135136</v>
      </c>
      <c r="AU18" s="17">
        <v>38150000000</v>
      </c>
    </row>
  </sheetData>
  <sortState xmlns:xlrd2="http://schemas.microsoft.com/office/spreadsheetml/2017/richdata2" ref="B4:AU16">
    <sortCondition ref="B4:B16"/>
  </sortState>
  <mergeCells count="2">
    <mergeCell ref="C17:AU17"/>
    <mergeCell ref="C2:AU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E7CEAD-07EA-4575-A61F-160642EF5AF9}">
  <dimension ref="B1:AU22"/>
  <sheetViews>
    <sheetView showGridLines="0" zoomScale="33" zoomScaleNormal="86" workbookViewId="0">
      <selection activeCell="R5" sqref="R5"/>
    </sheetView>
  </sheetViews>
  <sheetFormatPr defaultRowHeight="15" x14ac:dyDescent="0.25"/>
  <cols>
    <col min="2" max="2" width="25.7109375" bestFit="1" customWidth="1"/>
    <col min="3" max="3" width="13.85546875" bestFit="1" customWidth="1"/>
    <col min="4" max="4" width="13.85546875" customWidth="1"/>
    <col min="5" max="47" width="13.85546875" bestFit="1" customWidth="1"/>
  </cols>
  <sheetData>
    <row r="1" spans="2:47" ht="15.75" thickBot="1" x14ac:dyDescent="0.3"/>
    <row r="2" spans="2:47" x14ac:dyDescent="0.25">
      <c r="B2" s="92" t="s">
        <v>45</v>
      </c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1"/>
    </row>
    <row r="3" spans="2:47" ht="15.75" thickBot="1" x14ac:dyDescent="0.3">
      <c r="B3" s="93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94"/>
      <c r="AE3" s="94"/>
      <c r="AF3" s="94"/>
      <c r="AG3" s="94"/>
      <c r="AH3" s="94"/>
      <c r="AI3" s="94"/>
      <c r="AJ3" s="94"/>
      <c r="AK3" s="94"/>
      <c r="AL3" s="94"/>
      <c r="AM3" s="94"/>
      <c r="AN3" s="94"/>
      <c r="AO3" s="94"/>
      <c r="AP3" s="94"/>
      <c r="AQ3" s="94"/>
      <c r="AR3" s="94"/>
      <c r="AS3" s="94"/>
      <c r="AT3" s="94"/>
      <c r="AU3" s="95"/>
    </row>
    <row r="4" spans="2:47" x14ac:dyDescent="0.25">
      <c r="B4" s="1" t="s">
        <v>0</v>
      </c>
      <c r="C4" s="1" t="s">
        <v>1</v>
      </c>
      <c r="D4" s="1" t="s">
        <v>50</v>
      </c>
      <c r="E4" s="1" t="s">
        <v>2</v>
      </c>
      <c r="F4" s="1" t="s">
        <v>3</v>
      </c>
      <c r="G4" s="1" t="s">
        <v>4</v>
      </c>
      <c r="H4" s="1" t="s">
        <v>5</v>
      </c>
      <c r="I4" s="1" t="s">
        <v>6</v>
      </c>
      <c r="J4" s="1" t="s">
        <v>7</v>
      </c>
      <c r="K4" s="1" t="s">
        <v>8</v>
      </c>
      <c r="L4" s="1" t="s">
        <v>9</v>
      </c>
      <c r="M4" s="1" t="s">
        <v>10</v>
      </c>
      <c r="N4" s="1" t="s">
        <v>11</v>
      </c>
      <c r="O4" s="1" t="s">
        <v>12</v>
      </c>
      <c r="P4" s="1" t="s">
        <v>13</v>
      </c>
      <c r="Q4" s="1" t="s">
        <v>14</v>
      </c>
      <c r="R4" s="1" t="s">
        <v>15</v>
      </c>
      <c r="S4" s="1" t="s">
        <v>16</v>
      </c>
      <c r="T4" s="1" t="s">
        <v>17</v>
      </c>
      <c r="U4" s="1" t="s">
        <v>18</v>
      </c>
      <c r="V4" s="1" t="s">
        <v>19</v>
      </c>
      <c r="W4" s="1" t="s">
        <v>20</v>
      </c>
      <c r="X4" s="1" t="s">
        <v>21</v>
      </c>
      <c r="Y4" s="1" t="s">
        <v>22</v>
      </c>
      <c r="Z4" s="1" t="s">
        <v>23</v>
      </c>
      <c r="AA4" s="1" t="s">
        <v>24</v>
      </c>
      <c r="AB4" s="1" t="s">
        <v>25</v>
      </c>
      <c r="AC4" s="1" t="s">
        <v>26</v>
      </c>
      <c r="AD4" s="1" t="s">
        <v>27</v>
      </c>
      <c r="AE4" s="1" t="s">
        <v>28</v>
      </c>
      <c r="AF4" s="1" t="s">
        <v>29</v>
      </c>
      <c r="AG4" s="1" t="s">
        <v>30</v>
      </c>
      <c r="AH4" s="1" t="s">
        <v>31</v>
      </c>
      <c r="AI4" s="1" t="s">
        <v>32</v>
      </c>
      <c r="AJ4" s="1" t="s">
        <v>33</v>
      </c>
      <c r="AK4" s="1" t="s">
        <v>34</v>
      </c>
      <c r="AL4" s="1" t="s">
        <v>35</v>
      </c>
      <c r="AM4" s="1" t="s">
        <v>36</v>
      </c>
      <c r="AN4" s="1" t="s">
        <v>37</v>
      </c>
      <c r="AO4" s="1" t="s">
        <v>38</v>
      </c>
      <c r="AP4" s="1" t="s">
        <v>39</v>
      </c>
      <c r="AQ4" s="1" t="s">
        <v>40</v>
      </c>
      <c r="AR4" s="1" t="s">
        <v>41</v>
      </c>
      <c r="AS4" s="1" t="s">
        <v>42</v>
      </c>
      <c r="AT4" s="1" t="s">
        <v>43</v>
      </c>
      <c r="AU4" s="1" t="s">
        <v>44</v>
      </c>
    </row>
    <row r="5" spans="2:47" ht="16.5" x14ac:dyDescent="0.25">
      <c r="B5" s="4">
        <v>45364</v>
      </c>
      <c r="C5" s="6">
        <f>'Data Perusahaan'!C4/'Data Perusahaan'!C18</f>
        <v>2.5860058309037899E-3</v>
      </c>
      <c r="D5" s="6">
        <f>'Data Perusahaan'!D4/'Data Perusahaan'!D$18</f>
        <v>1.6216488971005469E-3</v>
      </c>
      <c r="E5" s="6">
        <f>'Data Perusahaan'!E4/'Data Perusahaan'!E$18</f>
        <v>1.249908174840842E-3</v>
      </c>
      <c r="F5" s="6">
        <f>'Data Perusahaan'!F4/'Data Perusahaan'!F$18</f>
        <v>1.1227106429070044E-3</v>
      </c>
      <c r="G5" s="6">
        <f>'Data Perusahaan'!G4/'Data Perusahaan'!G$18</f>
        <v>4.8400457218491615E-3</v>
      </c>
      <c r="H5" s="6">
        <f>'Data Perusahaan'!H4/'Data Perusahaan'!H$18</f>
        <v>6.8962060842981006E-4</v>
      </c>
      <c r="I5" s="6">
        <f>'Data Perusahaan'!I4/'Data Perusahaan'!I$18</f>
        <v>1.5727374467309418E-3</v>
      </c>
      <c r="J5" s="6">
        <f>'Data Perusahaan'!J4/'Data Perusahaan'!J$18</f>
        <v>1.1604173354665445E-3</v>
      </c>
      <c r="K5" s="6">
        <f>'Data Perusahaan'!K4/'Data Perusahaan'!K$18</f>
        <v>2.3794602830871044E-3</v>
      </c>
      <c r="L5" s="6">
        <f>'Data Perusahaan'!L4/'Data Perusahaan'!L$18</f>
        <v>1.3007568805301001E-3</v>
      </c>
      <c r="M5" s="6">
        <f>'Data Perusahaan'!M4/'Data Perusahaan'!M$18</f>
        <v>2.8774803757855415E-3</v>
      </c>
      <c r="N5" s="6">
        <f>'Data Perusahaan'!N4/'Data Perusahaan'!N$18</f>
        <v>1.363852813911855E-3</v>
      </c>
      <c r="O5" s="6">
        <f>'Data Perusahaan'!O4/'Data Perusahaan'!O$18</f>
        <v>2.162789363253685E-3</v>
      </c>
      <c r="P5" s="6">
        <f>'Data Perusahaan'!P4/'Data Perusahaan'!P$18</f>
        <v>9.0125341063822131E-4</v>
      </c>
      <c r="Q5" s="6">
        <f>'Data Perusahaan'!Q4/'Data Perusahaan'!Q$18</f>
        <v>3.0114461607755228E-3</v>
      </c>
      <c r="R5" s="6">
        <f>'Data Perusahaan'!R4/'Data Perusahaan'!R$18</f>
        <v>3.3601658738870594E-4</v>
      </c>
      <c r="S5" s="6">
        <f>'Data Perusahaan'!S4/'Data Perusahaan'!S$18</f>
        <v>3.8651754091328206E-4</v>
      </c>
      <c r="T5" s="6">
        <f>'Data Perusahaan'!T4/'Data Perusahaan'!T$18</f>
        <v>4.600923654869961E-3</v>
      </c>
      <c r="U5" s="6">
        <f>'Data Perusahaan'!U4/'Data Perusahaan'!U$18</f>
        <v>1.2903293952080297E-3</v>
      </c>
      <c r="V5" s="6">
        <f>'Data Perusahaan'!V4/'Data Perusahaan'!V$18</f>
        <v>4.3703822278398906E-4</v>
      </c>
      <c r="W5" s="6">
        <f>'Data Perusahaan'!W4/'Data Perusahaan'!W$18</f>
        <v>1.6608478038122613E-3</v>
      </c>
      <c r="X5" s="6">
        <f>'Data Perusahaan'!X4/'Data Perusahaan'!X$18</f>
        <v>2.0638995125054557E-3</v>
      </c>
      <c r="Y5" s="6">
        <f>'Data Perusahaan'!Y4/'Data Perusahaan'!Y$18</f>
        <v>1.1619024948576167E-3</v>
      </c>
      <c r="Z5" s="6">
        <f>'Data Perusahaan'!Z4/'Data Perusahaan'!Z$18</f>
        <v>3.8203206502606022E-3</v>
      </c>
      <c r="AA5" s="6">
        <f>'Data Perusahaan'!AA4/'Data Perusahaan'!AA$18</f>
        <v>1.4987882422340191E-3</v>
      </c>
      <c r="AB5" s="6">
        <f>'Data Perusahaan'!AB4/'Data Perusahaan'!AB$18</f>
        <v>1.3379679810630212E-3</v>
      </c>
      <c r="AC5" s="6">
        <f>'Data Perusahaan'!AC4/'Data Perusahaan'!AC$18</f>
        <v>1.0485620888923027E-3</v>
      </c>
      <c r="AD5" s="6">
        <f>'Data Perusahaan'!AD4/'Data Perusahaan'!AD$18</f>
        <v>1.8585304334358475E-3</v>
      </c>
      <c r="AE5" s="6">
        <f>'Data Perusahaan'!AE4/'Data Perusahaan'!AE$18</f>
        <v>7.5455803436625974E-4</v>
      </c>
      <c r="AF5" s="6">
        <f>'Data Perusahaan'!AF4/'Data Perusahaan'!AF$18</f>
        <v>1.2632530120481927E-3</v>
      </c>
      <c r="AG5" s="6">
        <f>'Data Perusahaan'!AG4/'Data Perusahaan'!AG$18</f>
        <v>7.9198554216867462E-3</v>
      </c>
      <c r="AH5" s="6">
        <f>'Data Perusahaan'!AH4/'Data Perusahaan'!AH$18</f>
        <v>2.0598223932030246E-3</v>
      </c>
      <c r="AI5" s="6">
        <f>'Data Perusahaan'!AI4/'Data Perusahaan'!AI$18</f>
        <v>2.0293416100689841E-3</v>
      </c>
      <c r="AJ5" s="6">
        <f>'Data Perusahaan'!AJ4/'Data Perusahaan'!AJ$18</f>
        <v>6.9740399017549897E-4</v>
      </c>
      <c r="AK5" s="6">
        <f>'Data Perusahaan'!AK4/'Data Perusahaan'!AK$18</f>
        <v>6.6835775517768451E-3</v>
      </c>
      <c r="AL5" s="6">
        <f>'Data Perusahaan'!AL4/'Data Perusahaan'!AL$18</f>
        <v>7.9566853731225017E-4</v>
      </c>
      <c r="AM5" s="6">
        <f>'Data Perusahaan'!AM4/'Data Perusahaan'!AM$18</f>
        <v>2.9234438124710613E-3</v>
      </c>
      <c r="AN5" s="6">
        <f>'Data Perusahaan'!AN4/'Data Perusahaan'!AN$18</f>
        <v>2.1322794396062099E-2</v>
      </c>
      <c r="AO5" s="6">
        <f>'Data Perusahaan'!AO4/'Data Perusahaan'!AO$18</f>
        <v>8.8000000000000003E-4</v>
      </c>
      <c r="AP5" s="6">
        <f>'Data Perusahaan'!AP4/'Data Perusahaan'!AP$18</f>
        <v>3.6065845242735698E-3</v>
      </c>
      <c r="AQ5" s="6">
        <f>'Data Perusahaan'!AQ4/'Data Perusahaan'!AQ$18</f>
        <v>1.0121759682296173E-3</v>
      </c>
      <c r="AR5" s="6">
        <f>'Data Perusahaan'!AR4/'Data Perusahaan'!AR$18</f>
        <v>1.0719525934775014E-3</v>
      </c>
      <c r="AS5" s="6">
        <f>'Data Perusahaan'!AS4/'Data Perusahaan'!AS$18</f>
        <v>4.2536821548722547E-4</v>
      </c>
      <c r="AT5" s="6">
        <f>'Data Perusahaan'!AT4/'Data Perusahaan'!AT$18</f>
        <v>2.2814186858457022E-3</v>
      </c>
      <c r="AU5" s="6">
        <f>'Data Perusahaan'!AU4/'Data Perusahaan'!AU$18</f>
        <v>4.8597640891218872E-4</v>
      </c>
    </row>
    <row r="6" spans="2:47" ht="16.5" x14ac:dyDescent="0.25">
      <c r="B6" s="4">
        <v>45365</v>
      </c>
      <c r="C6" s="6">
        <f>'Data Perusahaan'!C5/'Data Perusahaan'!$C$18</f>
        <v>1.671137026239067E-3</v>
      </c>
      <c r="D6" s="6">
        <f>'Data Perusahaan'!D5/'Data Perusahaan'!D$18</f>
        <v>1.3437144707418836E-3</v>
      </c>
      <c r="E6" s="6">
        <f>'Data Perusahaan'!E5/'Data Perusahaan'!E$18</f>
        <v>1.4113152089773237E-3</v>
      </c>
      <c r="F6" s="6">
        <f>'Data Perusahaan'!F5/'Data Perusahaan'!F$18</f>
        <v>2.2998469840759101E-3</v>
      </c>
      <c r="G6" s="6">
        <f>'Data Perusahaan'!G5/'Data Perusahaan'!G$18</f>
        <v>2.8717354936360646E-3</v>
      </c>
      <c r="H6" s="6">
        <f>'Data Perusahaan'!H5/'Data Perusahaan'!H$18</f>
        <v>9.6955117252816843E-4</v>
      </c>
      <c r="I6" s="6">
        <f>'Data Perusahaan'!I5/'Data Perusahaan'!I$18</f>
        <v>1.963019395189382E-3</v>
      </c>
      <c r="J6" s="6">
        <f>'Data Perusahaan'!J5/'Data Perusahaan'!J$18</f>
        <v>9.0689867737210248E-4</v>
      </c>
      <c r="K6" s="6">
        <f>'Data Perusahaan'!K5/'Data Perusahaan'!K$18</f>
        <v>2.3873141811305287E-3</v>
      </c>
      <c r="L6" s="6">
        <f>'Data Perusahaan'!L5/'Data Perusahaan'!L$18</f>
        <v>1.8078101339539358E-3</v>
      </c>
      <c r="M6" s="6">
        <f>'Data Perusahaan'!M5/'Data Perusahaan'!M$18</f>
        <v>4.7005563617447156E-3</v>
      </c>
      <c r="N6" s="6">
        <f>'Data Perusahaan'!N5/'Data Perusahaan'!N$18</f>
        <v>1.744480519556038E-3</v>
      </c>
      <c r="O6" s="6">
        <f>'Data Perusahaan'!O5/'Data Perusahaan'!O$18</f>
        <v>2.2762170123541616E-3</v>
      </c>
      <c r="P6" s="6">
        <f>'Data Perusahaan'!P5/'Data Perusahaan'!P$18</f>
        <v>1.4445228650565502E-3</v>
      </c>
      <c r="Q6" s="6">
        <f>'Data Perusahaan'!Q5/'Data Perusahaan'!Q$18</f>
        <v>1.5173622693626732E-3</v>
      </c>
      <c r="R6" s="6">
        <f>'Data Perusahaan'!R5/'Data Perusahaan'!R$18</f>
        <v>6.5800707403341867E-4</v>
      </c>
      <c r="S6" s="6">
        <f>'Data Perusahaan'!S5/'Data Perusahaan'!S$18</f>
        <v>2.1103531558725188E-4</v>
      </c>
      <c r="T6" s="6">
        <f>'Data Perusahaan'!T5/'Data Perusahaan'!T$18</f>
        <v>1.6538016014035475E-3</v>
      </c>
      <c r="U6" s="6">
        <f>'Data Perusahaan'!U5/'Data Perusahaan'!U$18</f>
        <v>1.1646479606098449E-3</v>
      </c>
      <c r="V6" s="6">
        <f>'Data Perusahaan'!V5/'Data Perusahaan'!V$18</f>
        <v>3.9525219220742501E-4</v>
      </c>
      <c r="W6" s="6">
        <f>'Data Perusahaan'!W5/'Data Perusahaan'!W$18</f>
        <v>2.2422886908041585E-3</v>
      </c>
      <c r="X6" s="6">
        <f>'Data Perusahaan'!X5/'Data Perusahaan'!X$18</f>
        <v>1.3759330083369704E-3</v>
      </c>
      <c r="Y6" s="6">
        <f>'Data Perusahaan'!Y5/'Data Perusahaan'!Y$18</f>
        <v>8.069005517793486E-4</v>
      </c>
      <c r="Z6" s="6">
        <f>'Data Perusahaan'!Z5/'Data Perusahaan'!Z$18</f>
        <v>1.739071149539073E-3</v>
      </c>
      <c r="AA6" s="6">
        <f>'Data Perusahaan'!AA5/'Data Perusahaan'!AA$18</f>
        <v>1.0534795775581061E-3</v>
      </c>
      <c r="AB6" s="6">
        <f>'Data Perusahaan'!AB5/'Data Perusahaan'!AB$18</f>
        <v>1.0272377122369097E-3</v>
      </c>
      <c r="AC6" s="6">
        <f>'Data Perusahaan'!AC5/'Data Perusahaan'!AC$18</f>
        <v>5.7046124007094183E-4</v>
      </c>
      <c r="AD6" s="6">
        <f>'Data Perusahaan'!AD5/'Data Perusahaan'!AD$18</f>
        <v>1.1859194194304933E-3</v>
      </c>
      <c r="AE6" s="6">
        <f>'Data Perusahaan'!AE5/'Data Perusahaan'!AE$18</f>
        <v>5.6213186897231956E-4</v>
      </c>
      <c r="AF6" s="6">
        <f>'Data Perusahaan'!AF5/'Data Perusahaan'!AF$18</f>
        <v>8.3132530120481928E-4</v>
      </c>
      <c r="AG6" s="6">
        <f>'Data Perusahaan'!AG5/'Data Perusahaan'!AG$18</f>
        <v>4.1307469879518074E-3</v>
      </c>
      <c r="AH6" s="6">
        <f>'Data Perusahaan'!AH5/'Data Perusahaan'!AH$18</f>
        <v>2.0822961546841127E-3</v>
      </c>
      <c r="AI6" s="6">
        <f>'Data Perusahaan'!AI5/'Data Perusahaan'!AI$18</f>
        <v>5.4717828866670867E-3</v>
      </c>
      <c r="AJ6" s="6">
        <f>'Data Perusahaan'!AJ5/'Data Perusahaan'!AJ$18</f>
        <v>5.3487187782637812E-4</v>
      </c>
      <c r="AK6" s="6">
        <f>'Data Perusahaan'!AK5/'Data Perusahaan'!AK$18</f>
        <v>4.3928784933262325E-3</v>
      </c>
      <c r="AL6" s="6">
        <f>'Data Perusahaan'!AL5/'Data Perusahaan'!AL$18</f>
        <v>2.5525991548429962E-4</v>
      </c>
      <c r="AM6" s="6">
        <f>'Data Perusahaan'!AM5/'Data Perusahaan'!AM$18</f>
        <v>2.7585226947841549E-3</v>
      </c>
      <c r="AN6" s="6">
        <f>'Data Perusahaan'!AN5/'Data Perusahaan'!AN$18</f>
        <v>1.3127256089864951E-2</v>
      </c>
      <c r="AO6" s="6">
        <f>'Data Perusahaan'!AO5/'Data Perusahaan'!AO$18</f>
        <v>6.2399999999999999E-4</v>
      </c>
      <c r="AP6" s="6">
        <f>'Data Perusahaan'!AP5/'Data Perusahaan'!AP$18</f>
        <v>1.7225699391088959E-3</v>
      </c>
      <c r="AQ6" s="6">
        <f>'Data Perusahaan'!AQ5/'Data Perusahaan'!AQ$18</f>
        <v>7.6668827892119589E-4</v>
      </c>
      <c r="AR6" s="6">
        <f>'Data Perusahaan'!AR5/'Data Perusahaan'!AR$18</f>
        <v>1.2373032242446308E-3</v>
      </c>
      <c r="AS6" s="6">
        <f>'Data Perusahaan'!AS5/'Data Perusahaan'!AS$18</f>
        <v>7.6919118782113952E-4</v>
      </c>
      <c r="AT6" s="6">
        <f>'Data Perusahaan'!AT5/'Data Perusahaan'!AT$18</f>
        <v>1.0401767921364659E-3</v>
      </c>
      <c r="AU6" s="6">
        <f>'Data Perusahaan'!AU5/'Data Perusahaan'!AU$18</f>
        <v>6.1913499344692002E-4</v>
      </c>
    </row>
    <row r="7" spans="2:47" ht="16.5" x14ac:dyDescent="0.25">
      <c r="B7" s="4">
        <v>45366</v>
      </c>
      <c r="C7" s="6">
        <f>'Data Perusahaan'!C6/'Data Perusahaan'!$C$18</f>
        <v>8.5481049562682215E-4</v>
      </c>
      <c r="D7" s="6">
        <f>'Data Perusahaan'!D6/'Data Perusahaan'!D$18</f>
        <v>5.2770024550144838E-3</v>
      </c>
      <c r="E7" s="6">
        <f>'Data Perusahaan'!E6/'Data Perusahaan'!E$18</f>
        <v>1.6688690257938702E-3</v>
      </c>
      <c r="F7" s="6">
        <f>'Data Perusahaan'!F6/'Data Perusahaan'!F$18</f>
        <v>1.2763548707436989E-3</v>
      </c>
      <c r="G7" s="6">
        <f>'Data Perusahaan'!G6/'Data Perusahaan'!G$18</f>
        <v>2.1572347194623036E-3</v>
      </c>
      <c r="H7" s="6">
        <f>'Data Perusahaan'!H6/'Data Perusahaan'!H$18</f>
        <v>4.5342919497182014E-4</v>
      </c>
      <c r="I7" s="6">
        <f>'Data Perusahaan'!I6/'Data Perusahaan'!I$18</f>
        <v>4.0564621250534826E-3</v>
      </c>
      <c r="J7" s="6">
        <f>'Data Perusahaan'!J6/'Data Perusahaan'!J$18</f>
        <v>1.2633324726891105E-3</v>
      </c>
      <c r="K7" s="6">
        <f>'Data Perusahaan'!K6/'Data Perusahaan'!K$18</f>
        <v>3.9120536978366977E-3</v>
      </c>
      <c r="L7" s="6">
        <f>'Data Perusahaan'!L6/'Data Perusahaan'!L$18</f>
        <v>2.0394097732346706E-3</v>
      </c>
      <c r="M7" s="6">
        <f>'Data Perusahaan'!M6/'Data Perusahaan'!M$18</f>
        <v>4.3241375932264962E-3</v>
      </c>
      <c r="N7" s="6">
        <f>'Data Perusahaan'!N6/'Data Perusahaan'!N$18</f>
        <v>2.7119047620221604E-3</v>
      </c>
      <c r="O7" s="6">
        <f>'Data Perusahaan'!O6/'Data Perusahaan'!O$18</f>
        <v>1.0055207812150371E-3</v>
      </c>
      <c r="P7" s="6">
        <f>'Data Perusahaan'!P6/'Data Perusahaan'!P$18</f>
        <v>1.3170524158066183E-3</v>
      </c>
      <c r="Q7" s="6">
        <f>'Data Perusahaan'!Q6/'Data Perusahaan'!Q$18</f>
        <v>1.5305533502009067E-3</v>
      </c>
      <c r="R7" s="6">
        <f>'Data Perusahaan'!R6/'Data Perusahaan'!R$18</f>
        <v>1.0354921331869741E-3</v>
      </c>
      <c r="S7" s="6">
        <f>'Data Perusahaan'!S6/'Data Perusahaan'!S$18</f>
        <v>1.8645801878740733E-3</v>
      </c>
      <c r="T7" s="6">
        <f>'Data Perusahaan'!T6/'Data Perusahaan'!T$18</f>
        <v>2.996463273585508E-3</v>
      </c>
      <c r="U7" s="6">
        <f>'Data Perusahaan'!U6/'Data Perusahaan'!U$18</f>
        <v>1.6902248689295264E-3</v>
      </c>
      <c r="V7" s="6">
        <f>'Data Perusahaan'!V6/'Data Perusahaan'!V$18</f>
        <v>1.013467159506218E-3</v>
      </c>
      <c r="W7" s="6">
        <f>'Data Perusahaan'!W6/'Data Perusahaan'!W$18</f>
        <v>9.4087204803371301E-3</v>
      </c>
      <c r="X7" s="6">
        <f>'Data Perusahaan'!X6/'Data Perusahaan'!X$18</f>
        <v>2.1497103882942127E-3</v>
      </c>
      <c r="Y7" s="6">
        <f>'Data Perusahaan'!Y6/'Data Perusahaan'!Y$18</f>
        <v>1.3265410771547846E-3</v>
      </c>
      <c r="Z7" s="6">
        <f>'Data Perusahaan'!Z6/'Data Perusahaan'!Z$18</f>
        <v>1.6656034447263689E-3</v>
      </c>
      <c r="AA7" s="6">
        <f>'Data Perusahaan'!AA6/'Data Perusahaan'!AA$18</f>
        <v>2.4133224052385154E-3</v>
      </c>
      <c r="AB7" s="6">
        <f>'Data Perusahaan'!AB6/'Data Perusahaan'!AB$18</f>
        <v>1.6395591243354235E-3</v>
      </c>
      <c r="AC7" s="6">
        <f>'Data Perusahaan'!AC6/'Data Perusahaan'!AC$18</f>
        <v>4.5365250996117753E-4</v>
      </c>
      <c r="AD7" s="6">
        <f>'Data Perusahaan'!AD6/'Data Perusahaan'!AD$18</f>
        <v>3.053299997787464E-3</v>
      </c>
      <c r="AE7" s="6">
        <f>'Data Perusahaan'!AE6/'Data Perusahaan'!AE$18</f>
        <v>3.4000978093665386E-3</v>
      </c>
      <c r="AF7" s="6">
        <f>'Data Perusahaan'!AF6/'Data Perusahaan'!AF$18</f>
        <v>1.039156626506024E-3</v>
      </c>
      <c r="AG7" s="6">
        <f>'Data Perusahaan'!AG6/'Data Perusahaan'!AG$18</f>
        <v>6.2881566265060237E-3</v>
      </c>
      <c r="AH7" s="6">
        <f>'Data Perusahaan'!AH6/'Data Perusahaan'!AH$18</f>
        <v>3.9615112283482093E-3</v>
      </c>
      <c r="AI7" s="6">
        <f>'Data Perusahaan'!AI6/'Data Perusahaan'!AI$18</f>
        <v>6.7368890070394396E-3</v>
      </c>
      <c r="AJ7" s="6">
        <f>'Data Perusahaan'!AJ6/'Data Perusahaan'!AJ$18</f>
        <v>8.5335343228956715E-4</v>
      </c>
      <c r="AK7" s="6">
        <f>'Data Perusahaan'!AK6/'Data Perusahaan'!AK$18</f>
        <v>9.2981013465652448E-3</v>
      </c>
      <c r="AL7" s="6">
        <f>'Data Perusahaan'!AL6/'Data Perusahaan'!AL$18</f>
        <v>3.2540215854939044E-4</v>
      </c>
      <c r="AM7" s="6">
        <f>'Data Perusahaan'!AM6/'Data Perusahaan'!AM$18</f>
        <v>4.3287453363400185E-3</v>
      </c>
      <c r="AN7" s="6">
        <f>'Data Perusahaan'!AN6/'Data Perusahaan'!AN$18</f>
        <v>1.3357124826454625E-2</v>
      </c>
      <c r="AO7" s="6">
        <f>'Data Perusahaan'!AO6/'Data Perusahaan'!AO$18</f>
        <v>7.0299999999999996E-4</v>
      </c>
      <c r="AP7" s="6">
        <f>'Data Perusahaan'!AP6/'Data Perusahaan'!AP$18</f>
        <v>1.442633809709428E-3</v>
      </c>
      <c r="AQ7" s="6">
        <f>'Data Perusahaan'!AQ6/'Data Perusahaan'!AQ$18</f>
        <v>1.0512475824438704E-3</v>
      </c>
      <c r="AR7" s="6">
        <f>'Data Perusahaan'!AR6/'Data Perusahaan'!AR$18</f>
        <v>1.8664028157835508E-3</v>
      </c>
      <c r="AS7" s="6">
        <f>'Data Perusahaan'!AS6/'Data Perusahaan'!AS$18</f>
        <v>1.4444877326844998E-3</v>
      </c>
      <c r="AT7" s="6">
        <f>'Data Perusahaan'!AT6/'Data Perusahaan'!AT$18</f>
        <v>2.8470818382704301E-3</v>
      </c>
      <c r="AU7" s="6">
        <f>'Data Perusahaan'!AU6/'Data Perusahaan'!AU$18</f>
        <v>8.3826998689384008E-4</v>
      </c>
    </row>
    <row r="8" spans="2:47" ht="16.5" x14ac:dyDescent="0.25">
      <c r="B8" s="4">
        <v>45369</v>
      </c>
      <c r="C8" s="6">
        <f>'Data Perusahaan'!C7/'Data Perusahaan'!$C$18</f>
        <v>9.7259475218658897E-4</v>
      </c>
      <c r="D8" s="6">
        <f>'Data Perusahaan'!D7/'Data Perusahaan'!D$18</f>
        <v>7.9128462667466437E-4</v>
      </c>
      <c r="E8" s="6">
        <f>'Data Perusahaan'!E7/'Data Perusahaan'!E$18</f>
        <v>1.4865388576026594E-3</v>
      </c>
      <c r="F8" s="6">
        <f>'Data Perusahaan'!F7/'Data Perusahaan'!F$18</f>
        <v>5.2980768219549755E-4</v>
      </c>
      <c r="G8" s="6">
        <f>'Data Perusahaan'!G7/'Data Perusahaan'!G$18</f>
        <v>2.7714473826425429E-3</v>
      </c>
      <c r="H8" s="6">
        <f>'Data Perusahaan'!H7/'Data Perusahaan'!H$18</f>
        <v>7.9167862659066984E-4</v>
      </c>
      <c r="I8" s="6">
        <f>'Data Perusahaan'!I7/'Data Perusahaan'!I$18</f>
        <v>1.2582887629413251E-3</v>
      </c>
      <c r="J8" s="6">
        <f>'Data Perusahaan'!J7/'Data Perusahaan'!J$18</f>
        <v>5.1162588918606867E-4</v>
      </c>
      <c r="K8" s="6">
        <f>'Data Perusahaan'!K7/'Data Perusahaan'!K$18</f>
        <v>1.3264962971273205E-3</v>
      </c>
      <c r="L8" s="6">
        <f>'Data Perusahaan'!L7/'Data Perusahaan'!L$18</f>
        <v>7.3685341349289269E-4</v>
      </c>
      <c r="M8" s="6">
        <f>'Data Perusahaan'!M7/'Data Perusahaan'!M$18</f>
        <v>2.8602068567713211E-3</v>
      </c>
      <c r="N8" s="6">
        <f>'Data Perusahaan'!N7/'Data Perusahaan'!N$18</f>
        <v>1.1448051948547535E-3</v>
      </c>
      <c r="O8" s="6">
        <f>'Data Perusahaan'!O7/'Data Perusahaan'!O$18</f>
        <v>9.389532033645642E-4</v>
      </c>
      <c r="P8" s="6">
        <f>'Data Perusahaan'!P7/'Data Perusahaan'!P$18</f>
        <v>6.907938320858234E-4</v>
      </c>
      <c r="Q8" s="6">
        <f>'Data Perusahaan'!Q7/'Data Perusahaan'!Q$18</f>
        <v>2.5451996490888466E-3</v>
      </c>
      <c r="R8" s="6">
        <f>'Data Perusahaan'!R7/'Data Perusahaan'!R$18</f>
        <v>4.0553726064154164E-4</v>
      </c>
      <c r="S8" s="6">
        <f>'Data Perusahaan'!S7/'Data Perusahaan'!S$18</f>
        <v>1.4136430568085776E-3</v>
      </c>
      <c r="T8" s="6">
        <f>'Data Perusahaan'!T7/'Data Perusahaan'!T$18</f>
        <v>1.4494709016162368E-3</v>
      </c>
      <c r="U8" s="6">
        <f>'Data Perusahaan'!U7/'Data Perusahaan'!U$18</f>
        <v>8.9500415547192139E-4</v>
      </c>
      <c r="V8" s="6">
        <f>'Data Perusahaan'!V7/'Data Perusahaan'!V$18</f>
        <v>3.930173671890267E-4</v>
      </c>
      <c r="W8" s="6">
        <f>'Data Perusahaan'!W7/'Data Perusahaan'!W$18</f>
        <v>4.0834231251473474E-3</v>
      </c>
      <c r="X8" s="6">
        <f>'Data Perusahaan'!X7/'Data Perusahaan'!X$18</f>
        <v>1.5512535045605522E-3</v>
      </c>
      <c r="Y8" s="6">
        <f>'Data Perusahaan'!Y7/'Data Perusahaan'!Y$18</f>
        <v>8.0004061085029994E-4</v>
      </c>
      <c r="Z8" s="6">
        <f>'Data Perusahaan'!Z7/'Data Perusahaan'!Z$18</f>
        <v>1.0839002477161931E-3</v>
      </c>
      <c r="AA8" s="6">
        <f>'Data Perusahaan'!AA7/'Data Perusahaan'!AA$18</f>
        <v>5.9678194447615961E-4</v>
      </c>
      <c r="AB8" s="6">
        <f>'Data Perusahaan'!AB7/'Data Perusahaan'!AB$18</f>
        <v>3.5404972395069291E-3</v>
      </c>
      <c r="AC8" s="6">
        <f>'Data Perusahaan'!AC7/'Data Perusahaan'!AC$18</f>
        <v>4.7810084882136077E-4</v>
      </c>
      <c r="AD8" s="6">
        <f>'Data Perusahaan'!AD7/'Data Perusahaan'!AD$18</f>
        <v>7.3465052990242716E-4</v>
      </c>
      <c r="AE8" s="6">
        <f>'Data Perusahaan'!AE7/'Data Perusahaan'!AE$18</f>
        <v>6.8565154720191086E-4</v>
      </c>
      <c r="AF8" s="6">
        <f>'Data Perusahaan'!AF7/'Data Perusahaan'!AF$18</f>
        <v>1.2403614457831326E-3</v>
      </c>
      <c r="AG8" s="6">
        <f>'Data Perusahaan'!AG7/'Data Perusahaan'!AG$18</f>
        <v>1.1758722891566264E-2</v>
      </c>
      <c r="AH8" s="6">
        <f>'Data Perusahaan'!AH7/'Data Perusahaan'!AH$18</f>
        <v>2.1587069437198131E-3</v>
      </c>
      <c r="AI8" s="6">
        <f>'Data Perusahaan'!AI7/'Data Perusahaan'!AI$18</f>
        <v>5.675870760802627E-3</v>
      </c>
      <c r="AJ8" s="6">
        <f>'Data Perusahaan'!AJ7/'Data Perusahaan'!AJ$18</f>
        <v>4.352940299070345E-4</v>
      </c>
      <c r="AK8" s="6">
        <f>'Data Perusahaan'!AK7/'Data Perusahaan'!AK$18</f>
        <v>1.8575576913745916E-3</v>
      </c>
      <c r="AL8" s="6">
        <f>'Data Perusahaan'!AL7/'Data Perusahaan'!AL$18</f>
        <v>2.2199658372147303E-4</v>
      </c>
      <c r="AM8" s="6">
        <f>'Data Perusahaan'!AM7/'Data Perusahaan'!AM$18</f>
        <v>1.1110475296802133E-3</v>
      </c>
      <c r="AN8" s="6">
        <f>'Data Perusahaan'!AN7/'Data Perusahaan'!AN$18</f>
        <v>2.4228070175438595E-2</v>
      </c>
      <c r="AO8" s="6">
        <f>'Data Perusahaan'!AO7/'Data Perusahaan'!AO$18</f>
        <v>5.0199999999999995E-4</v>
      </c>
      <c r="AP8" s="6">
        <f>'Data Perusahaan'!AP7/'Data Perusahaan'!AP$18</f>
        <v>1.6011161686816135E-3</v>
      </c>
      <c r="AQ8" s="6">
        <f>'Data Perusahaan'!AQ7/'Data Perusahaan'!AQ$18</f>
        <v>8.4409430708150897E-4</v>
      </c>
      <c r="AR8" s="6">
        <f>'Data Perusahaan'!AR7/'Data Perusahaan'!AR$18</f>
        <v>5.8054424758349288E-4</v>
      </c>
      <c r="AS8" s="6">
        <f>'Data Perusahaan'!AS7/'Data Perusahaan'!AS$18</f>
        <v>4.8789930338603881E-4</v>
      </c>
      <c r="AT8" s="6">
        <f>'Data Perusahaan'!AT7/'Data Perusahaan'!AT$18</f>
        <v>5.7102488846666813E-4</v>
      </c>
      <c r="AU8" s="6">
        <f>'Data Perusahaan'!AU7/'Data Perusahaan'!AU$18</f>
        <v>8.3538663171690689E-4</v>
      </c>
    </row>
    <row r="9" spans="2:47" ht="16.5" x14ac:dyDescent="0.25">
      <c r="B9" s="4">
        <v>45370</v>
      </c>
      <c r="C9" s="6">
        <f>'Data Perusahaan'!C8/'Data Perusahaan'!$C$18</f>
        <v>1.8903790087463556E-3</v>
      </c>
      <c r="D9" s="6">
        <f>'Data Perusahaan'!D8/'Data Perusahaan'!D$18</f>
        <v>6.9374183587162398E-4</v>
      </c>
      <c r="E9" s="6">
        <f>'Data Perusahaan'!E8/'Data Perusahaan'!E$18</f>
        <v>1.4845461781688757E-3</v>
      </c>
      <c r="F9" s="6">
        <f>'Data Perusahaan'!F8/'Data Perusahaan'!F$18</f>
        <v>5.6737586329663292E-4</v>
      </c>
      <c r="G9" s="6">
        <f>'Data Perusahaan'!G8/'Data Perusahaan'!G$18</f>
        <v>2.05028847661859E-3</v>
      </c>
      <c r="H9" s="6">
        <f>'Data Perusahaan'!H8/'Data Perusahaan'!H$18</f>
        <v>7.8001485308657164E-4</v>
      </c>
      <c r="I9" s="6">
        <f>'Data Perusahaan'!I8/'Data Perusahaan'!I$18</f>
        <v>1.1955472345182596E-3</v>
      </c>
      <c r="J9" s="6">
        <f>'Data Perusahaan'!J8/'Data Perusahaan'!J$18</f>
        <v>4.506634193663321E-4</v>
      </c>
      <c r="K9" s="6">
        <f>'Data Perusahaan'!K8/'Data Perusahaan'!K$18</f>
        <v>9.2513502470129179E-4</v>
      </c>
      <c r="L9" s="6">
        <f>'Data Perusahaan'!L8/'Data Perusahaan'!L$18</f>
        <v>7.6204612245637984E-4</v>
      </c>
      <c r="M9" s="6">
        <f>'Data Perusahaan'!M8/'Data Perusahaan'!M$18</f>
        <v>2.2174880034505386E-3</v>
      </c>
      <c r="N9" s="6">
        <f>'Data Perusahaan'!N8/'Data Perusahaan'!N$18</f>
        <v>1.0913419913892357E-3</v>
      </c>
      <c r="O9" s="6">
        <f>'Data Perusahaan'!O8/'Data Perusahaan'!O$18</f>
        <v>1.2501128353564126E-3</v>
      </c>
      <c r="P9" s="6">
        <f>'Data Perusahaan'!P8/'Data Perusahaan'!P$18</f>
        <v>4.7500076193300974E-4</v>
      </c>
      <c r="Q9" s="6">
        <f>'Data Perusahaan'!Q8/'Data Perusahaan'!Q$18</f>
        <v>2.7589727532613935E-3</v>
      </c>
      <c r="R9" s="6">
        <f>'Data Perusahaan'!R8/'Data Perusahaan'!R$18</f>
        <v>4.7261861202585681E-4</v>
      </c>
      <c r="S9" s="6">
        <f>'Data Perusahaan'!S8/'Data Perusahaan'!S$18</f>
        <v>3.8977929231339412E-4</v>
      </c>
      <c r="T9" s="6">
        <f>'Data Perusahaan'!T8/'Data Perusahaan'!T$18</f>
        <v>7.7291570104205815E-3</v>
      </c>
      <c r="U9" s="6">
        <f>'Data Perusahaan'!U8/'Data Perusahaan'!U$18</f>
        <v>9.947875974862378E-4</v>
      </c>
      <c r="V9" s="6">
        <f>'Data Perusahaan'!V8/'Data Perusahaan'!V$18</f>
        <v>3.8080378860010561E-4</v>
      </c>
      <c r="W9" s="6">
        <f>'Data Perusahaan'!W8/'Data Perusahaan'!W$18</f>
        <v>2.6007910512590325E-3</v>
      </c>
      <c r="X9" s="6">
        <f>'Data Perusahaan'!X8/'Data Perusahaan'!X$18</f>
        <v>9.0767193614487243E-4</v>
      </c>
      <c r="Y9" s="6">
        <f>'Data Perusahaan'!Y8/'Data Perusahaan'!Y$18</f>
        <v>1.048713469528314E-3</v>
      </c>
      <c r="Z9" s="6">
        <f>'Data Perusahaan'!Z8/'Data Perusahaan'!Z$18</f>
        <v>1.2137267397824779E-3</v>
      </c>
      <c r="AA9" s="6">
        <f>'Data Perusahaan'!AA8/'Data Perusahaan'!AA$18</f>
        <v>1.0899242764574135E-3</v>
      </c>
      <c r="AB9" s="6">
        <f>'Data Perusahaan'!AB8/'Data Perusahaan'!AB$18</f>
        <v>1.9886737204871134E-3</v>
      </c>
      <c r="AC9" s="6">
        <f>'Data Perusahaan'!AC8/'Data Perusahaan'!AC$18</f>
        <v>4.5908547415232935E-4</v>
      </c>
      <c r="AD9" s="6">
        <f>'Data Perusahaan'!AD8/'Data Perusahaan'!AD$18</f>
        <v>7.0818859658826913E-4</v>
      </c>
      <c r="AE9" s="6">
        <f>'Data Perusahaan'!AE8/'Data Perusahaan'!AE$18</f>
        <v>8.7039773260230127E-4</v>
      </c>
      <c r="AF9" s="6">
        <f>'Data Perusahaan'!AF8/'Data Perusahaan'!AF$18</f>
        <v>1.3951807228915663E-3</v>
      </c>
      <c r="AG9" s="6">
        <f>'Data Perusahaan'!AG8/'Data Perusahaan'!AG$18</f>
        <v>3.7843253012048192E-3</v>
      </c>
      <c r="AH9" s="6">
        <f>'Data Perusahaan'!AH8/'Data Perusahaan'!AH$18</f>
        <v>2.3626052524300511E-3</v>
      </c>
      <c r="AI9" s="6">
        <f>'Data Perusahaan'!AI8/'Data Perusahaan'!AI$18</f>
        <v>3.0951338416656923E-3</v>
      </c>
      <c r="AJ9" s="6">
        <f>'Data Perusahaan'!AJ8/'Data Perusahaan'!AJ$18</f>
        <v>5.4552383511582709E-4</v>
      </c>
      <c r="AK9" s="6">
        <f>'Data Perusahaan'!AK8/'Data Perusahaan'!AK$18</f>
        <v>5.2393604792690847E-3</v>
      </c>
      <c r="AL9" s="6">
        <f>'Data Perusahaan'!AL8/'Data Perusahaan'!AL$18</f>
        <v>1.8463559514728375E-4</v>
      </c>
      <c r="AM9" s="6">
        <f>'Data Perusahaan'!AM8/'Data Perusahaan'!AM$18</f>
        <v>1.8896488063389254E-3</v>
      </c>
      <c r="AN9" s="6">
        <f>'Data Perusahaan'!AN8/'Data Perusahaan'!AN$18</f>
        <v>1.2623501199040767E-2</v>
      </c>
      <c r="AO9" s="6">
        <f>'Data Perusahaan'!AO8/'Data Perusahaan'!AO$18</f>
        <v>4.84E-4</v>
      </c>
      <c r="AP9" s="6">
        <f>'Data Perusahaan'!AP8/'Data Perusahaan'!AP$18</f>
        <v>1.7640419582791876E-3</v>
      </c>
      <c r="AQ9" s="6">
        <f>'Data Perusahaan'!AQ8/'Data Perusahaan'!AQ$18</f>
        <v>2.3177576432002306E-3</v>
      </c>
      <c r="AR9" s="6">
        <f>'Data Perusahaan'!AR8/'Data Perusahaan'!AR$18</f>
        <v>5.2118761089785671E-4</v>
      </c>
      <c r="AS9" s="6">
        <f>'Data Perusahaan'!AS8/'Data Perusahaan'!AS$18</f>
        <v>3.0481455072932519E-4</v>
      </c>
      <c r="AT9" s="6">
        <f>'Data Perusahaan'!AT8/'Data Perusahaan'!AT$18</f>
        <v>4.5574756356494639E-4</v>
      </c>
      <c r="AU9" s="6">
        <f>'Data Perusahaan'!AU8/'Data Perusahaan'!AU$18</f>
        <v>1.8899082568807341E-4</v>
      </c>
    </row>
    <row r="10" spans="2:47" ht="16.5" x14ac:dyDescent="0.25">
      <c r="B10" s="3">
        <v>45371</v>
      </c>
      <c r="C10" s="6">
        <f>'Data Perusahaan'!C9/'Data Perusahaan'!$C$18</f>
        <v>2.2814577259475218E-2</v>
      </c>
      <c r="D10" s="6">
        <f>'Data Perusahaan'!D9/'Data Perusahaan'!D$18</f>
        <v>7.1187479057218913E-4</v>
      </c>
      <c r="E10" s="6">
        <f>'Data Perusahaan'!E9/'Data Perusahaan'!E$18</f>
        <v>3.9604503746451547E-4</v>
      </c>
      <c r="F10" s="6">
        <f>'Data Perusahaan'!F9/'Data Perusahaan'!F$18</f>
        <v>6.7213329136710633E-4</v>
      </c>
      <c r="G10" s="6">
        <f>'Data Perusahaan'!G9/'Data Perusahaan'!G$18</f>
        <v>1.5992000437680619E-3</v>
      </c>
      <c r="H10" s="6">
        <f>'Data Perusahaan'!H9/'Data Perusahaan'!H$18</f>
        <v>9.7319610174819912E-4</v>
      </c>
      <c r="I10" s="6">
        <f>'Data Perusahaan'!I9/'Data Perusahaan'!I$18</f>
        <v>1.3879710559417562E-3</v>
      </c>
      <c r="J10" s="6">
        <f>'Data Perusahaan'!J9/'Data Perusahaan'!J$18</f>
        <v>5.4300845093466948E-4</v>
      </c>
      <c r="K10" s="6">
        <f>'Data Perusahaan'!K9/'Data Perusahaan'!K$18</f>
        <v>8.864071826250959E-4</v>
      </c>
      <c r="L10" s="6">
        <f>'Data Perusahaan'!L9/'Data Perusahaan'!L$18</f>
        <v>8.0570015518411536E-4</v>
      </c>
      <c r="M10" s="6">
        <f>'Data Perusahaan'!M9/'Data Perusahaan'!M$18</f>
        <v>1.7950065175610657E-3</v>
      </c>
      <c r="N10" s="6">
        <f>'Data Perusahaan'!N9/'Data Perusahaan'!N$18</f>
        <v>9.0281385285293566E-4</v>
      </c>
      <c r="O10" s="6">
        <f>'Data Perusahaan'!O9/'Data Perusahaan'!O$18</f>
        <v>5.0801572570097686E-4</v>
      </c>
      <c r="P10" s="6">
        <f>'Data Perusahaan'!P9/'Data Perusahaan'!P$18</f>
        <v>7.0807434487116965E-4</v>
      </c>
      <c r="Q10" s="6">
        <f>'Data Perusahaan'!Q9/'Data Perusahaan'!Q$18</f>
        <v>4.6998075148279427E-3</v>
      </c>
      <c r="R10" s="6">
        <f>'Data Perusahaan'!R9/'Data Perusahaan'!R$18</f>
        <v>2.8783998048542508E-4</v>
      </c>
      <c r="S10" s="6">
        <f>'Data Perusahaan'!S9/'Data Perusahaan'!S$18</f>
        <v>4.5061095592548449E-4</v>
      </c>
      <c r="T10" s="6">
        <f>'Data Perusahaan'!T9/'Data Perusahaan'!T$18</f>
        <v>2.0583996063801261E-3</v>
      </c>
      <c r="U10" s="6">
        <f>'Data Perusahaan'!U9/'Data Perusahaan'!U$18</f>
        <v>8.0436118142838205E-4</v>
      </c>
      <c r="V10" s="6">
        <f>'Data Perusahaan'!V9/'Data Perusahaan'!V$18</f>
        <v>5.4051581840331624E-4</v>
      </c>
      <c r="W10" s="6">
        <f>'Data Perusahaan'!W9/'Data Perusahaan'!W$18</f>
        <v>4.9727770508331054E-3</v>
      </c>
      <c r="X10" s="6">
        <f>'Data Perusahaan'!X9/'Data Perusahaan'!X$18</f>
        <v>1.6533388567920048E-3</v>
      </c>
      <c r="Y10" s="6">
        <f>'Data Perusahaan'!Y9/'Data Perusahaan'!Y$18</f>
        <v>4.0902397789452637E-4</v>
      </c>
      <c r="Z10" s="6">
        <f>'Data Perusahaan'!Z9/'Data Perusahaan'!Z$18</f>
        <v>1.1291885589021064E-3</v>
      </c>
      <c r="AA10" s="6">
        <f>'Data Perusahaan'!AA9/'Data Perusahaan'!AA$18</f>
        <v>6.0133753183857304E-4</v>
      </c>
      <c r="AB10" s="6">
        <f>'Data Perusahaan'!AB9/'Data Perusahaan'!AB$18</f>
        <v>1.3489349317274723E-3</v>
      </c>
      <c r="AC10" s="6">
        <f>'Data Perusahaan'!AC9/'Data Perusahaan'!AC$18</f>
        <v>5.5416234749748638E-4</v>
      </c>
      <c r="AD10" s="6">
        <f>'Data Perusahaan'!AD9/'Data Perusahaan'!AD$18</f>
        <v>1.4779742018275548E-3</v>
      </c>
      <c r="AE10" s="6">
        <f>'Data Perusahaan'!AE9/'Data Perusahaan'!AE$18</f>
        <v>5.5189189564758658E-4</v>
      </c>
      <c r="AF10" s="6">
        <f>'Data Perusahaan'!AF9/'Data Perusahaan'!AF$18</f>
        <v>4.0590361445783131E-3</v>
      </c>
      <c r="AG10" s="6">
        <f>'Data Perusahaan'!AG9/'Data Perusahaan'!AG$18</f>
        <v>5.0211144578313251E-3</v>
      </c>
      <c r="AH10" s="6">
        <f>'Data Perusahaan'!AH9/'Data Perusahaan'!AH$18</f>
        <v>1.404814399490577E-3</v>
      </c>
      <c r="AI10" s="6">
        <f>'Data Perusahaan'!AI9/'Data Perusahaan'!AI$18</f>
        <v>1.4083256811692226E-3</v>
      </c>
      <c r="AJ10" s="6">
        <f>'Data Perusahaan'!AJ9/'Data Perusahaan'!AJ$18</f>
        <v>2.8592725802801909E-4</v>
      </c>
      <c r="AK10" s="6">
        <f>'Data Perusahaan'!AK9/'Data Perusahaan'!AK$18</f>
        <v>2.4156912815211213E-3</v>
      </c>
      <c r="AL10" s="6">
        <f>'Data Perusahaan'!AL9/'Data Perusahaan'!AL$18</f>
        <v>2.8249728134806338E-4</v>
      </c>
      <c r="AM10" s="6">
        <f>'Data Perusahaan'!AM9/'Data Perusahaan'!AM$18</f>
        <v>1.2872527238404347E-3</v>
      </c>
      <c r="AN10" s="6">
        <f>'Data Perusahaan'!AN9/'Data Perusahaan'!AN$18</f>
        <v>6.1121355547141237E-2</v>
      </c>
      <c r="AO10" s="6">
        <f>'Data Perusahaan'!AO9/'Data Perusahaan'!AO$18</f>
        <v>1.6776666666666667E-3</v>
      </c>
      <c r="AP10" s="6">
        <f>'Data Perusahaan'!AP9/'Data Perusahaan'!AP$18</f>
        <v>1.4796623982543311E-3</v>
      </c>
      <c r="AQ10" s="6">
        <f>'Data Perusahaan'!AQ9/'Data Perusahaan'!AQ$18</f>
        <v>1.1588788216001153E-3</v>
      </c>
      <c r="AR10" s="6">
        <f>'Data Perusahaan'!AR9/'Data Perusahaan'!AR$18</f>
        <v>8.558257922122853E-4</v>
      </c>
      <c r="AS10" s="6">
        <f>'Data Perusahaan'!AS9/'Data Perusahaan'!AS$18</f>
        <v>3.3441390581622426E-4</v>
      </c>
      <c r="AT10" s="6">
        <f>'Data Perusahaan'!AT9/'Data Perusahaan'!AT$18</f>
        <v>5.1740752804726271E-4</v>
      </c>
      <c r="AU10" s="6">
        <f>'Data Perusahaan'!AU9/'Data Perusahaan'!AU$18</f>
        <v>5.3813892529488863E-4</v>
      </c>
    </row>
    <row r="11" spans="2:47" ht="16.5" x14ac:dyDescent="0.25">
      <c r="B11" s="4">
        <v>45372</v>
      </c>
      <c r="C11" s="6">
        <f>'Data Perusahaan'!C10/'Data Perusahaan'!$C$18</f>
        <v>1.0984839650145772E-2</v>
      </c>
      <c r="D11" s="6">
        <f>'Data Perusahaan'!D10/'Data Perusahaan'!D$18</f>
        <v>1.1611343751361926E-3</v>
      </c>
      <c r="E11" s="6">
        <f>'Data Perusahaan'!E10/'Data Perusahaan'!E$18</f>
        <v>1.8277852106381224E-3</v>
      </c>
      <c r="F11" s="6">
        <f>'Data Perusahaan'!F10/'Data Perusahaan'!F$18</f>
        <v>6.7405986475690808E-4</v>
      </c>
      <c r="G11" s="6">
        <f>'Data Perusahaan'!G10/'Data Perusahaan'!G$18</f>
        <v>3.5571069409652341E-3</v>
      </c>
      <c r="H11" s="6">
        <f>'Data Perusahaan'!H10/'Data Perusahaan'!H$18</f>
        <v>6.4952638700947231E-4</v>
      </c>
      <c r="I11" s="6">
        <f>'Data Perusahaan'!I10/'Data Perusahaan'!I$18</f>
        <v>1.6636385587769581E-3</v>
      </c>
      <c r="J11" s="6">
        <f>'Data Perusahaan'!J10/'Data Perusahaan'!J$18</f>
        <v>7.3974351818895383E-4</v>
      </c>
      <c r="K11" s="6">
        <f>'Data Perusahaan'!K10/'Data Perusahaan'!K$18</f>
        <v>1.380661111219902E-3</v>
      </c>
      <c r="L11" s="6">
        <f>'Data Perusahaan'!L10/'Data Perusahaan'!L$18</f>
        <v>9.0653763841627407E-4</v>
      </c>
      <c r="M11" s="6">
        <f>'Data Perusahaan'!M10/'Data Perusahaan'!M$18</f>
        <v>8.0595360800516484E-3</v>
      </c>
      <c r="N11" s="6">
        <f>'Data Perusahaan'!N10/'Data Perusahaan'!N$18</f>
        <v>8.8495670999501981E-4</v>
      </c>
      <c r="O11" s="6">
        <f>'Data Perusahaan'!O10/'Data Perusahaan'!O$18</f>
        <v>4.7976829957363808E-4</v>
      </c>
      <c r="P11" s="6">
        <f>'Data Perusahaan'!P10/'Data Perusahaan'!P$18</f>
        <v>7.5746247709101782E-4</v>
      </c>
      <c r="Q11" s="6">
        <f>'Data Perusahaan'!Q10/'Data Perusahaan'!Q$18</f>
        <v>3.1978671708570274E-3</v>
      </c>
      <c r="R11" s="6">
        <f>'Data Perusahaan'!R10/'Data Perusahaan'!R$18</f>
        <v>3.0186608122941824E-4</v>
      </c>
      <c r="S11" s="6">
        <f>'Data Perusahaan'!S10/'Data Perusahaan'!S$18</f>
        <v>4.2419076958457664E-4</v>
      </c>
      <c r="T11" s="6">
        <f>'Data Perusahaan'!T10/'Data Perusahaan'!T$18</f>
        <v>4.9741754729473496E-3</v>
      </c>
      <c r="U11" s="6">
        <f>'Data Perusahaan'!U10/'Data Perusahaan'!U$18</f>
        <v>1.6833695179514436E-3</v>
      </c>
      <c r="V11" s="6">
        <f>'Data Perusahaan'!V10/'Data Perusahaan'!V$18</f>
        <v>8.2116826257426891E-4</v>
      </c>
      <c r="W11" s="6">
        <f>'Data Perusahaan'!W10/'Data Perusahaan'!W$18</f>
        <v>2.0037960193504973E-3</v>
      </c>
      <c r="X11" s="6">
        <f>'Data Perusahaan'!X10/'Data Perusahaan'!X$18</f>
        <v>9.4391963367633025E-4</v>
      </c>
      <c r="Y11" s="6">
        <f>'Data Perusahaan'!Y10/'Data Perusahaan'!Y$18</f>
        <v>7.17721319701716E-4</v>
      </c>
      <c r="Z11" s="6">
        <f>'Data Perusahaan'!Z10/'Data Perusahaan'!Z$18</f>
        <v>1.8638656070291452E-3</v>
      </c>
      <c r="AA11" s="6">
        <f>'Data Perusahaan'!AA10/'Data Perusahaan'!AA$18</f>
        <v>9.0314519459846283E-4</v>
      </c>
      <c r="AB11" s="6">
        <f>'Data Perusahaan'!AB10/'Data Perusahaan'!AB$18</f>
        <v>7.2747439407524919E-4</v>
      </c>
      <c r="AC11" s="6">
        <f>'Data Perusahaan'!AC10/'Data Perusahaan'!AC$18</f>
        <v>6.2207439988688415E-4</v>
      </c>
      <c r="AD11" s="6">
        <f>'Data Perusahaan'!AD10/'Data Perusahaan'!AD$18</f>
        <v>1.9735823174104475E-3</v>
      </c>
      <c r="AE11" s="6">
        <f>'Data Perusahaan'!AE10/'Data Perusahaan'!AE$18</f>
        <v>9.0495764257327504E-4</v>
      </c>
      <c r="AF11" s="6">
        <f>'Data Perusahaan'!AF10/'Data Perusahaan'!AF$18</f>
        <v>1.5536144578313254E-3</v>
      </c>
      <c r="AG11" s="6">
        <f>'Data Perusahaan'!AG10/'Data Perusahaan'!AG$18</f>
        <v>4.6362289156626508E-3</v>
      </c>
      <c r="AH11" s="6">
        <f>'Data Perusahaan'!AH10/'Data Perusahaan'!AH$18</f>
        <v>5.8901685772707003E-3</v>
      </c>
      <c r="AI11" s="6">
        <f>'Data Perusahaan'!AI10/'Data Perusahaan'!AI$18</f>
        <v>1.4648178412613212E-3</v>
      </c>
      <c r="AJ11" s="6">
        <f>'Data Perusahaan'!AJ10/'Data Perusahaan'!AJ$18</f>
        <v>8.2426999834197038E-4</v>
      </c>
      <c r="AK11" s="6">
        <f>'Data Perusahaan'!AK10/'Data Perusahaan'!AK$18</f>
        <v>3.9758252341701786E-3</v>
      </c>
      <c r="AL11" s="6">
        <f>'Data Perusahaan'!AL10/'Data Perusahaan'!AL$18</f>
        <v>7.9615061458417524E-4</v>
      </c>
      <c r="AM11" s="6">
        <f>'Data Perusahaan'!AM10/'Data Perusahaan'!AM$18</f>
        <v>2.3088956476166934E-3</v>
      </c>
      <c r="AN11" s="6">
        <f>'Data Perusahaan'!AN10/'Data Perusahaan'!AN$18</f>
        <v>2.7254133535277041E-2</v>
      </c>
      <c r="AO11" s="6">
        <f>'Data Perusahaan'!AO10/'Data Perusahaan'!AO$18</f>
        <v>2.4316666666666666E-3</v>
      </c>
      <c r="AP11" s="6">
        <f>'Data Perusahaan'!AP10/'Data Perusahaan'!AP$18</f>
        <v>2.0291666522606945E-3</v>
      </c>
      <c r="AQ11" s="6">
        <f>'Data Perusahaan'!AQ10/'Data Perusahaan'!AQ$18</f>
        <v>9.4730234462859293E-4</v>
      </c>
      <c r="AR11" s="6">
        <f>'Data Perusahaan'!AR10/'Data Perusahaan'!AR$18</f>
        <v>8.2291718071650745E-4</v>
      </c>
      <c r="AS11" s="6">
        <f>'Data Perusahaan'!AS10/'Data Perusahaan'!AS$18</f>
        <v>3.6577746087519019E-4</v>
      </c>
      <c r="AT11" s="6">
        <f>'Data Perusahaan'!AT10/'Data Perusahaan'!AT$18</f>
        <v>9.3830380733959549E-4</v>
      </c>
      <c r="AU11" s="6">
        <f>'Data Perusahaan'!AU10/'Data Perusahaan'!AU$18</f>
        <v>2.6710353866317166E-4</v>
      </c>
    </row>
    <row r="12" spans="2:47" ht="16.5" x14ac:dyDescent="0.25">
      <c r="B12" s="4">
        <v>45373</v>
      </c>
      <c r="C12" s="6">
        <f>'Data Perusahaan'!C11/'Data Perusahaan'!$C$18</f>
        <v>2.3737609329446065E-3</v>
      </c>
      <c r="D12" s="6">
        <f>'Data Perusahaan'!D11/'Data Perusahaan'!D$18</f>
        <v>8.0973021852523929E-4</v>
      </c>
      <c r="E12" s="6">
        <f>'Data Perusahaan'!E11/'Data Perusahaan'!E$18</f>
        <v>3.3581630157840238E-3</v>
      </c>
      <c r="F12" s="6">
        <f>'Data Perusahaan'!F11/'Data Perusahaan'!F$18</f>
        <v>1.3278907089208972E-3</v>
      </c>
      <c r="G12" s="6">
        <f>'Data Perusahaan'!G11/'Data Perusahaan'!G$18</f>
        <v>1.9271130373900325E-3</v>
      </c>
      <c r="H12" s="6">
        <f>'Data Perusahaan'!H11/'Data Perusahaan'!H$18</f>
        <v>1.1328440015855442E-3</v>
      </c>
      <c r="I12" s="6">
        <f>'Data Perusahaan'!I11/'Data Perusahaan'!I$18</f>
        <v>1.360799527884523E-3</v>
      </c>
      <c r="J12" s="6">
        <f>'Data Perusahaan'!J11/'Data Perusahaan'!J$18</f>
        <v>9.8760839884043643E-4</v>
      </c>
      <c r="K12" s="6">
        <f>'Data Perusahaan'!K11/'Data Perusahaan'!K$18</f>
        <v>1.0288606436885852E-3</v>
      </c>
      <c r="L12" s="6">
        <f>'Data Perusahaan'!L11/'Data Perusahaan'!L$18</f>
        <v>4.9945545230786347E-4</v>
      </c>
      <c r="M12" s="6">
        <f>'Data Perusahaan'!M11/'Data Perusahaan'!M$18</f>
        <v>1.6548031215623104E-2</v>
      </c>
      <c r="N12" s="6">
        <f>'Data Perusahaan'!N11/'Data Perusahaan'!N$18</f>
        <v>9.4502164506255501E-4</v>
      </c>
      <c r="O12" s="6">
        <f>'Data Perusahaan'!O11/'Data Perusahaan'!O$18</f>
        <v>4.694766016822821E-4</v>
      </c>
      <c r="P12" s="6">
        <f>'Data Perusahaan'!P11/'Data Perusahaan'!P$18</f>
        <v>9.3378770940075618E-4</v>
      </c>
      <c r="Q12" s="6">
        <f>'Data Perusahaan'!Q11/'Data Perusahaan'!Q$18</f>
        <v>3.592435677106539E-3</v>
      </c>
      <c r="R12" s="6">
        <f>'Data Perusahaan'!R11/'Data Perusahaan'!R$18</f>
        <v>6.1653860226856935E-4</v>
      </c>
      <c r="S12" s="6">
        <f>'Data Perusahaan'!S11/'Data Perusahaan'!S$18</f>
        <v>6.331059467617556E-4</v>
      </c>
      <c r="T12" s="6">
        <f>'Data Perusahaan'!T11/'Data Perusahaan'!T$18</f>
        <v>4.9463121957036256E-3</v>
      </c>
      <c r="U12" s="6">
        <f>'Data Perusahaan'!U11/'Data Perusahaan'!U$18</f>
        <v>1.2903293952080297E-3</v>
      </c>
      <c r="V12" s="6">
        <f>'Data Perusahaan'!V11/'Data Perusahaan'!V$18</f>
        <v>5.9248849324978895E-4</v>
      </c>
      <c r="W12" s="6">
        <f>'Data Perusahaan'!W11/'Data Perusahaan'!W$18</f>
        <v>1.4979850384686556E-3</v>
      </c>
      <c r="X12" s="6">
        <f>'Data Perusahaan'!X11/'Data Perusahaan'!X$18</f>
        <v>8.211213114269017E-4</v>
      </c>
      <c r="Y12" s="6">
        <f>'Data Perusahaan'!Y11/'Data Perusahaan'!Y$18</f>
        <v>4.5275610131721158E-4</v>
      </c>
      <c r="Z12" s="6">
        <f>'Data Perusahaan'!Z11/'Data Perusahaan'!Z$18</f>
        <v>1.4452003302882572E-3</v>
      </c>
      <c r="AA12" s="6">
        <f>'Data Perusahaan'!AA11/'Data Perusahaan'!AA$18</f>
        <v>6.286710560130536E-4</v>
      </c>
      <c r="AB12" s="6">
        <f>'Data Perusahaan'!AB11/'Data Perusahaan'!AB$18</f>
        <v>1.6633208507750674E-3</v>
      </c>
      <c r="AC12" s="6">
        <f>'Data Perusahaan'!AC11/'Data Perusahaan'!AC$18</f>
        <v>1.1001752487082449E-3</v>
      </c>
      <c r="AD12" s="6">
        <f>'Data Perusahaan'!AD11/'Data Perusahaan'!AD$18</f>
        <v>1.1505188397460009E-3</v>
      </c>
      <c r="AE12" s="6">
        <f>'Data Perusahaan'!AE11/'Data Perusahaan'!AE$18</f>
        <v>4.9855870124793577E-4</v>
      </c>
      <c r="AF12" s="6">
        <f>'Data Perusahaan'!AF11/'Data Perusahaan'!AF$18</f>
        <v>1.1078313253012049E-3</v>
      </c>
      <c r="AG12" s="6">
        <f>'Data Perusahaan'!AG11/'Data Perusahaan'!AG$18</f>
        <v>2.7850843373493977E-3</v>
      </c>
      <c r="AH12" s="6">
        <f>'Data Perusahaan'!AH11/'Data Perusahaan'!AH$18</f>
        <v>1.7284365648182491E-3</v>
      </c>
      <c r="AI12" s="6">
        <f>'Data Perusahaan'!AI11/'Data Perusahaan'!AI$18</f>
        <v>9.452491012593426E-4</v>
      </c>
      <c r="AJ12" s="6">
        <f>'Data Perusahaan'!AJ11/'Data Perusahaan'!AJ$18</f>
        <v>3.4457286557667096E-4</v>
      </c>
      <c r="AK12" s="6">
        <f>'Data Perusahaan'!AK11/'Data Perusahaan'!AK$18</f>
        <v>1.6273739934427635E-3</v>
      </c>
      <c r="AL12" s="6">
        <f>'Data Perusahaan'!AL11/'Data Perusahaan'!AL$18</f>
        <v>3.5022913805352908E-4</v>
      </c>
      <c r="AM12" s="6">
        <f>'Data Perusahaan'!AM11/'Data Perusahaan'!AM$18</f>
        <v>1.4521738415273415E-3</v>
      </c>
      <c r="AN12" s="6">
        <f>'Data Perusahaan'!AN11/'Data Perusahaan'!AN$18</f>
        <v>3.052461188943582E-2</v>
      </c>
      <c r="AO12" s="6">
        <f>'Data Perusahaan'!AO11/'Data Perusahaan'!AO$18</f>
        <v>1.2006666666666667E-3</v>
      </c>
      <c r="AP12" s="6">
        <f>'Data Perusahaan'!AP11/'Data Perusahaan'!AP$18</f>
        <v>1.386350355121175E-3</v>
      </c>
      <c r="AQ12" s="6">
        <f>'Data Perusahaan'!AQ11/'Data Perusahaan'!AQ$18</f>
        <v>1.0652543875395461E-3</v>
      </c>
      <c r="AR12" s="6">
        <f>'Data Perusahaan'!AR11/'Data Perusahaan'!AR$18</f>
        <v>7.9667104884870914E-4</v>
      </c>
      <c r="AS12" s="6">
        <f>'Data Perusahaan'!AS11/'Data Perusahaan'!AS$18</f>
        <v>5.7375703535995806E-4</v>
      </c>
      <c r="AT12" s="6">
        <f>'Data Perusahaan'!AT11/'Data Perusahaan'!AT$18</f>
        <v>8.5787776671048736E-4</v>
      </c>
      <c r="AU12" s="6">
        <f>'Data Perusahaan'!AU11/'Data Perusahaan'!AU$18</f>
        <v>4.199213630406291E-4</v>
      </c>
    </row>
    <row r="13" spans="2:47" ht="16.5" x14ac:dyDescent="0.25">
      <c r="B13" s="4">
        <v>45376</v>
      </c>
      <c r="C13" s="6">
        <f>'Data Perusahaan'!C12/'Data Perusahaan'!$C$18</f>
        <v>2.4099125364431487E-3</v>
      </c>
      <c r="D13" s="6">
        <f>'Data Perusahaan'!D12/'Data Perusahaan'!D$18</f>
        <v>1.0829750876337563E-3</v>
      </c>
      <c r="E13" s="6">
        <f>'Data Perusahaan'!E12/'Data Perusahaan'!E$18</f>
        <v>1.5707295636800218E-3</v>
      </c>
      <c r="F13" s="6">
        <f>'Data Perusahaan'!F12/'Data Perusahaan'!F$18</f>
        <v>8.301123093308547E-4</v>
      </c>
      <c r="G13" s="6">
        <f>'Data Perusahaan'!G12/'Data Perusahaan'!G$18</f>
        <v>2.1339312579866307E-3</v>
      </c>
      <c r="H13" s="6">
        <f>'Data Perusahaan'!H12/'Data Perusahaan'!H$18</f>
        <v>7.10032212061982E-4</v>
      </c>
      <c r="I13" s="6">
        <f>'Data Perusahaan'!I12/'Data Perusahaan'!I$18</f>
        <v>9.8212723232326432E-4</v>
      </c>
      <c r="J13" s="6">
        <f>'Data Perusahaan'!J12/'Data Perusahaan'!J$18</f>
        <v>5.4874416718115021E-4</v>
      </c>
      <c r="K13" s="6">
        <f>'Data Perusahaan'!K12/'Data Perusahaan'!K$18</f>
        <v>1.1783555305841101E-3</v>
      </c>
      <c r="L13" s="6">
        <f>'Data Perusahaan'!L12/'Data Perusahaan'!L$18</f>
        <v>7.713101080276092E-4</v>
      </c>
      <c r="M13" s="6">
        <f>'Data Perusahaan'!M12/'Data Perusahaan'!M$18</f>
        <v>7.0260038590341314E-3</v>
      </c>
      <c r="N13" s="6">
        <f>'Data Perusahaan'!N12/'Data Perusahaan'!N$18</f>
        <v>8.4642857146521335E-4</v>
      </c>
      <c r="O13" s="6">
        <f>'Data Perusahaan'!O12/'Data Perusahaan'!O$18</f>
        <v>5.7896274946266503E-4</v>
      </c>
      <c r="P13" s="6">
        <f>'Data Perusahaan'!P12/'Data Perusahaan'!P$18</f>
        <v>9.7773568018818049E-4</v>
      </c>
      <c r="Q13" s="6">
        <f>'Data Perusahaan'!Q12/'Data Perusahaan'!Q$18</f>
        <v>1.9381189508057362E-3</v>
      </c>
      <c r="R13" s="6">
        <f>'Data Perusahaan'!R12/'Data Perusahaan'!R$18</f>
        <v>3.1467252103915111E-4</v>
      </c>
      <c r="S13" s="6">
        <f>'Data Perusahaan'!S12/'Data Perusahaan'!S$18</f>
        <v>2.8768647348988586E-4</v>
      </c>
      <c r="T13" s="6">
        <f>'Data Perusahaan'!T12/'Data Perusahaan'!T$18</f>
        <v>1.7600303458952461E-3</v>
      </c>
      <c r="U13" s="6">
        <f>'Data Perusahaan'!U12/'Data Perusahaan'!U$18</f>
        <v>2.0322307121694349E-3</v>
      </c>
      <c r="V13" s="6">
        <f>'Data Perusahaan'!V12/'Data Perusahaan'!V$18</f>
        <v>6.3926390061161441E-4</v>
      </c>
      <c r="W13" s="6">
        <f>'Data Perusahaan'!W12/'Data Perusahaan'!W$18</f>
        <v>1.381212380199175E-3</v>
      </c>
      <c r="X13" s="6">
        <f>'Data Perusahaan'!X12/'Data Perusahaan'!X$18</f>
        <v>6.8722675523927182E-4</v>
      </c>
      <c r="Y13" s="6">
        <f>'Data Perusahaan'!Y12/'Data Perusahaan'!Y$18</f>
        <v>3.4556952430082628E-4</v>
      </c>
      <c r="Z13" s="6">
        <f>'Data Perusahaan'!Z12/'Data Perusahaan'!Z$18</f>
        <v>1.3284571281201251E-3</v>
      </c>
      <c r="AA13" s="6">
        <f>'Data Perusahaan'!AA12/'Data Perusahaan'!AA$18</f>
        <v>6.4119892125969055E-4</v>
      </c>
      <c r="AB13" s="6">
        <f>'Data Perusahaan'!AB12/'Data Perusahaan'!AB$18</f>
        <v>2.0307136980341756E-3</v>
      </c>
      <c r="AC13" s="6">
        <f>'Data Perusahaan'!AC12/'Data Perusahaan'!AC$18</f>
        <v>6.0034254312227688E-4</v>
      </c>
      <c r="AD13" s="6">
        <f>'Data Perusahaan'!AD12/'Data Perusahaan'!AD$18</f>
        <v>1.4602739119853087E-3</v>
      </c>
      <c r="AE13" s="6">
        <f>'Data Perusahaan'!AE12/'Data Perusahaan'!AE$18</f>
        <v>4.7317210071370203E-4</v>
      </c>
      <c r="AF13" s="6">
        <f>'Data Perusahaan'!AF12/'Data Perusahaan'!AF$18</f>
        <v>6.6084337349397592E-4</v>
      </c>
      <c r="AG13" s="6">
        <f>'Data Perusahaan'!AG12/'Data Perusahaan'!AG$18</f>
        <v>2.879367469879518E-3</v>
      </c>
      <c r="AH13" s="6">
        <f>'Data Perusahaan'!AH12/'Data Perusahaan'!AH$18</f>
        <v>1.8085248784599458E-3</v>
      </c>
      <c r="AI13" s="6">
        <f>'Data Perusahaan'!AI12/'Data Perusahaan'!AI$18</f>
        <v>1.878563239118946E-3</v>
      </c>
      <c r="AJ13" s="6">
        <f>'Data Perusahaan'!AJ12/'Data Perusahaan'!AJ$18</f>
        <v>3.382295651683474E-4</v>
      </c>
      <c r="AK13" s="6">
        <f>'Data Perusahaan'!AK12/'Data Perusahaan'!AK$18</f>
        <v>2.1265178545494157E-3</v>
      </c>
      <c r="AL13" s="6">
        <f>'Data Perusahaan'!AL12/'Data Perusahaan'!AL$18</f>
        <v>1.6246004063873271E-4</v>
      </c>
      <c r="AM13" s="6">
        <f>'Data Perusahaan'!AM12/'Data Perusahaan'!AM$18</f>
        <v>1.1631278826339734E-3</v>
      </c>
      <c r="AN13" s="6">
        <f>'Data Perusahaan'!AN12/'Data Perusahaan'!AN$18</f>
        <v>3.0281459043291683E-2</v>
      </c>
      <c r="AO13" s="6">
        <f>'Data Perusahaan'!AO12/'Data Perusahaan'!AO$18</f>
        <v>6.0033333333333336E-4</v>
      </c>
      <c r="AP13" s="6">
        <f>'Data Perusahaan'!AP12/'Data Perusahaan'!AP$18</f>
        <v>1.6662864845206431E-3</v>
      </c>
      <c r="AQ13" s="6">
        <f>'Data Perusahaan'!AQ12/'Data Perusahaan'!AQ$18</f>
        <v>6.7380104512882019E-4</v>
      </c>
      <c r="AR13" s="6">
        <f>'Data Perusahaan'!AR12/'Data Perusahaan'!AR$18</f>
        <v>3.1635674100189679E-3</v>
      </c>
      <c r="AS13" s="6">
        <f>'Data Perusahaan'!AS12/'Data Perusahaan'!AS$18</f>
        <v>3.2304461710734914E-4</v>
      </c>
      <c r="AT13" s="6">
        <f>'Data Perusahaan'!AT12/'Data Perusahaan'!AT$18</f>
        <v>7.9889867024914138E-4</v>
      </c>
      <c r="AU13" s="6">
        <f>'Data Perusahaan'!AU12/'Data Perusahaan'!AU$18</f>
        <v>2.526867627785059E-4</v>
      </c>
    </row>
    <row r="14" spans="2:47" ht="16.5" x14ac:dyDescent="0.25">
      <c r="B14" s="4">
        <v>45377</v>
      </c>
      <c r="C14" s="6">
        <f>'Data Perusahaan'!C13/'Data Perusahaan'!$C$18</f>
        <v>1.8291545189504372E-3</v>
      </c>
      <c r="D14" s="6">
        <f>'Data Perusahaan'!D13/'Data Perusahaan'!D$18</f>
        <v>1.5534939983984225E-3</v>
      </c>
      <c r="E14" s="6">
        <f>'Data Perusahaan'!E13/'Data Perusahaan'!E$18</f>
        <v>2.0549506660894673E-3</v>
      </c>
      <c r="F14" s="6">
        <f>'Data Perusahaan'!F13/'Data Perusahaan'!F$18</f>
        <v>1.1048898390513377E-3</v>
      </c>
      <c r="G14" s="6">
        <f>'Data Perusahaan'!G13/'Data Perusahaan'!G$18</f>
        <v>1.4593792749140239E-3</v>
      </c>
      <c r="H14" s="6">
        <f>'Data Perusahaan'!H13/'Data Perusahaan'!H$18</f>
        <v>1.1262831289894889E-3</v>
      </c>
      <c r="I14" s="6">
        <f>'Data Perusahaan'!I13/'Data Perusahaan'!I$18</f>
        <v>1.4124254311932661E-3</v>
      </c>
      <c r="J14" s="6">
        <f>'Data Perusahaan'!J13/'Data Perusahaan'!J$18</f>
        <v>5.3866569434804848E-4</v>
      </c>
      <c r="K14" s="6">
        <f>'Data Perusahaan'!K13/'Data Perusahaan'!K$18</f>
        <v>7.9568111902002204E-4</v>
      </c>
      <c r="L14" s="6">
        <f>'Data Perusahaan'!L13/'Data Perusahaan'!L$18</f>
        <v>8.0476709188917147E-4</v>
      </c>
      <c r="M14" s="6">
        <f>'Data Perusahaan'!M13/'Data Perusahaan'!M$18</f>
        <v>6.1983144062694052E-3</v>
      </c>
      <c r="N14" s="6">
        <f>'Data Perusahaan'!N13/'Data Perusahaan'!N$18</f>
        <v>8.0378787882267482E-4</v>
      </c>
      <c r="O14" s="6">
        <f>'Data Perusahaan'!O13/'Data Perusahaan'!O$18</f>
        <v>4.3334617291475574E-4</v>
      </c>
      <c r="P14" s="6">
        <f>'Data Perusahaan'!P13/'Data Perusahaan'!P$18</f>
        <v>5.2140213885662511E-4</v>
      </c>
      <c r="Q14" s="6">
        <f>'Data Perusahaan'!Q13/'Data Perusahaan'!Q$18</f>
        <v>2.5445206963986425E-3</v>
      </c>
      <c r="R14" s="6">
        <f>'Data Perusahaan'!R13/'Data Perusahaan'!R$18</f>
        <v>8.1168435175021339E-4</v>
      </c>
      <c r="S14" s="6">
        <f>'Data Perusahaan'!S13/'Data Perusahaan'!S$18</f>
        <v>1.7222047392591807E-4</v>
      </c>
      <c r="T14" s="6">
        <f>'Data Perusahaan'!T13/'Data Perusahaan'!T$18</f>
        <v>2.3625737162907821E-3</v>
      </c>
      <c r="U14" s="6">
        <f>'Data Perusahaan'!U13/'Data Perusahaan'!U$18</f>
        <v>1.3436487917042291E-3</v>
      </c>
      <c r="V14" s="6">
        <f>'Data Perusahaan'!V13/'Data Perusahaan'!V$18</f>
        <v>7.2242018036597073E-4</v>
      </c>
      <c r="W14" s="6">
        <f>'Data Perusahaan'!W13/'Data Perusahaan'!W$18</f>
        <v>2.4663454870218408E-3</v>
      </c>
      <c r="X14" s="6">
        <f>'Data Perusahaan'!X13/'Data Perusahaan'!X$18</f>
        <v>5.1634475259097062E-4</v>
      </c>
      <c r="Y14" s="6">
        <f>'Data Perusahaan'!Y13/'Data Perusahaan'!Y$18</f>
        <v>1.4671698662002822E-3</v>
      </c>
      <c r="Z14" s="6">
        <f>'Data Perusahaan'!Z13/'Data Perusahaan'!Z$18</f>
        <v>9.2891358276884508E-4</v>
      </c>
      <c r="AA14" s="6">
        <f>'Data Perusahaan'!AA13/'Data Perusahaan'!AA$18</f>
        <v>1.6400114504688354E-3</v>
      </c>
      <c r="AB14" s="6">
        <f>'Data Perusahaan'!AB13/'Data Perusahaan'!AB$18</f>
        <v>1.4019418599389853E-3</v>
      </c>
      <c r="AC14" s="6">
        <f>'Data Perusahaan'!AC13/'Data Perusahaan'!AC$18</f>
        <v>4.5636899205675344E-4</v>
      </c>
      <c r="AD14" s="6">
        <f>'Data Perusahaan'!AD13/'Data Perusahaan'!AD$18</f>
        <v>9.4696550656016992E-4</v>
      </c>
      <c r="AE14" s="6">
        <f>'Data Perusahaan'!AE13/'Data Perusahaan'!AE$18</f>
        <v>6.9717151719223545E-4</v>
      </c>
      <c r="AF14" s="6">
        <f>'Data Perusahaan'!AF13/'Data Perusahaan'!AF$18</f>
        <v>4.493975903614458E-4</v>
      </c>
      <c r="AG14" s="6">
        <f>'Data Perusahaan'!AG13/'Data Perusahaan'!AG$18</f>
        <v>1.9017469879518073E-3</v>
      </c>
      <c r="AH14" s="6">
        <f>'Data Perusahaan'!AH13/'Data Perusahaan'!AH$18</f>
        <v>1.2229812384163168E-3</v>
      </c>
      <c r="AI14" s="6">
        <f>'Data Perusahaan'!AI13/'Data Perusahaan'!AI$18</f>
        <v>2.4757092412192295E-3</v>
      </c>
      <c r="AJ14" s="6">
        <f>'Data Perusahaan'!AJ13/'Data Perusahaan'!AJ$18</f>
        <v>4.8592074826025842E-4</v>
      </c>
      <c r="AK14" s="6">
        <f>'Data Perusahaan'!AK13/'Data Perusahaan'!AK$18</f>
        <v>1.9528487921313161E-3</v>
      </c>
      <c r="AL14" s="6">
        <f>'Data Perusahaan'!AL13/'Data Perusahaan'!AL$18</f>
        <v>2.0174933830062204E-4</v>
      </c>
      <c r="AM14" s="6">
        <f>'Data Perusahaan'!AM13/'Data Perusahaan'!AM$18</f>
        <v>1.1475037767478453E-3</v>
      </c>
      <c r="AN14" s="6">
        <f>'Data Perusahaan'!AN13/'Data Perusahaan'!AN$18</f>
        <v>6.384267322983718E-2</v>
      </c>
      <c r="AO14" s="6">
        <f>'Data Perusahaan'!AO13/'Data Perusahaan'!AO$18</f>
        <v>6.5166666666666671E-4</v>
      </c>
      <c r="AP14" s="6">
        <f>'Data Perusahaan'!AP13/'Data Perusahaan'!AP$18</f>
        <v>1.2486040057341353E-3</v>
      </c>
      <c r="AQ14" s="6">
        <f>'Data Perusahaan'!AQ13/'Data Perusahaan'!AQ$18</f>
        <v>7.8069508401687156E-4</v>
      </c>
      <c r="AR14" s="6">
        <f>'Data Perusahaan'!AR13/'Data Perusahaan'!AR$18</f>
        <v>3.5744203204110415E-3</v>
      </c>
      <c r="AS14" s="6">
        <f>'Data Perusahaan'!AS13/'Data Perusahaan'!AS$18</f>
        <v>5.2063501397883445E-4</v>
      </c>
      <c r="AT14" s="6">
        <f>'Data Perusahaan'!AT13/'Data Perusahaan'!AT$18</f>
        <v>1.0777089444300497E-3</v>
      </c>
      <c r="AU14" s="6">
        <f>'Data Perusahaan'!AU13/'Data Perusahaan'!AU$18</f>
        <v>3.1821756225425951E-4</v>
      </c>
    </row>
    <row r="15" spans="2:47" ht="16.5" x14ac:dyDescent="0.25">
      <c r="B15" s="4">
        <v>45378</v>
      </c>
      <c r="C15" s="6">
        <f>'Data Perusahaan'!C14/'Data Perusahaan'!$C$18</f>
        <v>1.4868804664723032E-3</v>
      </c>
      <c r="D15" s="6">
        <f>'Data Perusahaan'!D14/'Data Perusahaan'!D$18</f>
        <v>9.9762514568109591E-4</v>
      </c>
      <c r="E15" s="6">
        <f>'Data Perusahaan'!E14/'Data Perusahaan'!E$18</f>
        <v>3.0512903829813301E-3</v>
      </c>
      <c r="F15" s="6">
        <f>'Data Perusahaan'!F14/'Data Perusahaan'!F$18</f>
        <v>1.2561258501507797E-3</v>
      </c>
      <c r="G15" s="6">
        <f>'Data Perusahaan'!G14/'Data Perusahaan'!G$18</f>
        <v>1.4360758134383507E-3</v>
      </c>
      <c r="H15" s="6">
        <f>'Data Perusahaan'!H14/'Data Perusahaan'!H$18</f>
        <v>4.4541035068775258E-4</v>
      </c>
      <c r="I15" s="6">
        <f>'Data Perusahaan'!I14/'Data Perusahaan'!I$18</f>
        <v>1.1651645258724441E-3</v>
      </c>
      <c r="J15" s="6">
        <f>'Data Perusahaan'!J14/'Data Perusahaan'!J$18</f>
        <v>3.2374021271206876E-4</v>
      </c>
      <c r="K15" s="6">
        <f>'Data Perusahaan'!K14/'Data Perusahaan'!K$18</f>
        <v>5.3189847438915019E-4</v>
      </c>
      <c r="L15" s="6">
        <f>'Data Perusahaan'!L14/'Data Perusahaan'!L$18</f>
        <v>4.8859192965958718E-4</v>
      </c>
      <c r="M15" s="6">
        <f>'Data Perusahaan'!M14/'Data Perusahaan'!M$18</f>
        <v>4.0326469598615279E-3</v>
      </c>
      <c r="N15" s="6">
        <f>'Data Perusahaan'!N14/'Data Perusahaan'!N$18</f>
        <v>5.01082251103943E-4</v>
      </c>
      <c r="O15" s="6">
        <f>'Data Perusahaan'!O14/'Data Perusahaan'!O$18</f>
        <v>1.2336899131893551E-3</v>
      </c>
      <c r="P15" s="6">
        <f>'Data Perusahaan'!P14/'Data Perusahaan'!P$18</f>
        <v>4.0971882474392333E-4</v>
      </c>
      <c r="Q15" s="6">
        <f>'Data Perusahaan'!Q14/'Data Perusahaan'!Q$18</f>
        <v>2.5250250548656656E-3</v>
      </c>
      <c r="R15" s="6">
        <f>'Data Perusahaan'!R14/'Data Perusahaan'!R$18</f>
        <v>6.9825588486400775E-4</v>
      </c>
      <c r="S15" s="6">
        <f>'Data Perusahaan'!S14/'Data Perusahaan'!S$18</f>
        <v>2.7545490573946553E-4</v>
      </c>
      <c r="T15" s="6">
        <f>'Data Perusahaan'!T14/'Data Perusahaan'!T$18</f>
        <v>3.0539312829006892E-3</v>
      </c>
      <c r="U15" s="6">
        <f>'Data Perusahaan'!U14/'Data Perusahaan'!U$18</f>
        <v>6.9292364275132497E-3</v>
      </c>
      <c r="V15" s="6">
        <f>'Data Perusahaan'!V14/'Data Perusahaan'!V$18</f>
        <v>4.56268112477184E-4</v>
      </c>
      <c r="W15" s="6">
        <f>'Data Perusahaan'!W14/'Data Perusahaan'!W$18</f>
        <v>1.5183922324162431E-3</v>
      </c>
      <c r="X15" s="6">
        <f>'Data Perusahaan'!X14/'Data Perusahaan'!X$18</f>
        <v>1.1577070742190101E-3</v>
      </c>
      <c r="Y15" s="6">
        <f>'Data Perusahaan'!Y14/'Data Perusahaan'!Y$18</f>
        <v>4.4418117515590072E-4</v>
      </c>
      <c r="Z15" s="6">
        <f>'Data Perusahaan'!Z14/'Data Perusahaan'!Z$18</f>
        <v>8.1619600826168283E-4</v>
      </c>
      <c r="AA15" s="6">
        <f>'Data Perusahaan'!AA14/'Data Perusahaan'!AA$18</f>
        <v>1.0420906091520726E-3</v>
      </c>
      <c r="AB15" s="6">
        <f>'Data Perusahaan'!AB14/'Data Perusahaan'!AB$18</f>
        <v>1.1387350439921616E-3</v>
      </c>
      <c r="AC15" s="6">
        <f>'Data Perusahaan'!AC14/'Data Perusahaan'!AC$18</f>
        <v>6.193579177913083E-4</v>
      </c>
      <c r="AD15" s="6">
        <f>'Data Perusahaan'!AD14/'Data Perusahaan'!AD$18</f>
        <v>2.0266831869371863E-3</v>
      </c>
      <c r="AE15" s="6">
        <f>'Data Perusahaan'!AE14/'Data Perusahaan'!AE$18</f>
        <v>4.3711886129953805E-4</v>
      </c>
      <c r="AF15" s="6">
        <f>'Data Perusahaan'!AF14/'Data Perusahaan'!AF$18</f>
        <v>9.6385542168674694E-4</v>
      </c>
      <c r="AG15" s="6">
        <f>'Data Perusahaan'!AG14/'Data Perusahaan'!AG$18</f>
        <v>3.1453734939759035E-3</v>
      </c>
      <c r="AH15" s="6">
        <f>'Data Perusahaan'!AH14/'Data Perusahaan'!AH$18</f>
        <v>1.3659960842050606E-3</v>
      </c>
      <c r="AI15" s="6">
        <f>'Data Perusahaan'!AI14/'Data Perusahaan'!AI$18</f>
        <v>1.4270237904954806E-3</v>
      </c>
      <c r="AJ15" s="6">
        <f>'Data Perusahaan'!AJ14/'Data Perusahaan'!AJ$18</f>
        <v>5.6742617426154811E-4</v>
      </c>
      <c r="AK15" s="6">
        <f>'Data Perusahaan'!AK14/'Data Perusahaan'!AK$18</f>
        <v>2.4070284541796005E-3</v>
      </c>
      <c r="AL15" s="6">
        <f>'Data Perusahaan'!AL14/'Data Perusahaan'!AL$18</f>
        <v>2.1163192237508502E-4</v>
      </c>
      <c r="AM15" s="6">
        <f>'Data Perusahaan'!AM14/'Data Perusahaan'!AM$18</f>
        <v>1.1075755061499628E-3</v>
      </c>
      <c r="AN15" s="6">
        <f>'Data Perusahaan'!AN14/'Data Perusahaan'!AN$18</f>
        <v>9.3185851318944843E-2</v>
      </c>
      <c r="AO15" s="6">
        <f>'Data Perusahaan'!AO14/'Data Perusahaan'!AO$18</f>
        <v>1.2863333333333333E-3</v>
      </c>
      <c r="AP15" s="6">
        <f>'Data Perusahaan'!AP14/'Data Perusahaan'!AP$18</f>
        <v>1.3330291876165145E-3</v>
      </c>
      <c r="AQ15" s="6">
        <f>'Data Perusahaan'!AQ14/'Data Perusahaan'!AQ$18</f>
        <v>6.590570397649511E-4</v>
      </c>
      <c r="AR15" s="6">
        <f>'Data Perusahaan'!AR14/'Data Perusahaan'!AR$18</f>
        <v>5.0089733203082798E-3</v>
      </c>
      <c r="AS15" s="6">
        <f>'Data Perusahaan'!AS14/'Data Perusahaan'!AS$18</f>
        <v>2.003347079391449E-4</v>
      </c>
      <c r="AT15" s="6">
        <f>'Data Perusahaan'!AT14/'Data Perusahaan'!AT$18</f>
        <v>8.5787776671048736E-4</v>
      </c>
      <c r="AU15" s="6">
        <f>'Data Perusahaan'!AU14/'Data Perusahaan'!AU$18</f>
        <v>2.1415465268676277E-4</v>
      </c>
    </row>
    <row r="16" spans="2:47" ht="16.5" x14ac:dyDescent="0.25">
      <c r="B16" s="4">
        <v>45379</v>
      </c>
      <c r="C16" s="6">
        <f>'Data Perusahaan'!C15/'Data Perusahaan'!$C$18</f>
        <v>2.4268221574344022E-3</v>
      </c>
      <c r="D16" s="6">
        <f>'Data Perusahaan'!D15/'Data Perusahaan'!D$18</f>
        <v>1.7654619861050295E-3</v>
      </c>
      <c r="E16" s="6">
        <f>'Data Perusahaan'!E15/'Data Perusahaan'!E$18</f>
        <v>1.0441640233026723E-3</v>
      </c>
      <c r="F16" s="6">
        <f>'Data Perusahaan'!F15/'Data Perusahaan'!F$18</f>
        <v>1.6005008435778531E-3</v>
      </c>
      <c r="G16" s="6">
        <f>'Data Perusahaan'!G15/'Data Perusahaan'!G$18</f>
        <v>2.608739285553469E-3</v>
      </c>
      <c r="H16" s="6">
        <f>'Data Perusahaan'!H15/'Data Perusahaan'!H$18</f>
        <v>3.1492188461065319E-4</v>
      </c>
      <c r="I16" s="6">
        <f>'Data Perusahaan'!I15/'Data Perusahaan'!I$18</f>
        <v>2.646012804991652E-3</v>
      </c>
      <c r="J16" s="6">
        <f>'Data Perusahaan'!J15/'Data Perusahaan'!J$18</f>
        <v>6.492011402980816E-4</v>
      </c>
      <c r="K16" s="6">
        <f>'Data Perusahaan'!K15/'Data Perusahaan'!K$18</f>
        <v>1.085462874415333E-3</v>
      </c>
      <c r="L16" s="6">
        <f>'Data Perusahaan'!L15/'Data Perusahaan'!L$18</f>
        <v>1.9256426986297168E-3</v>
      </c>
      <c r="M16" s="6">
        <f>'Data Perusahaan'!M15/'Data Perusahaan'!M$18</f>
        <v>3.1149912622310716E-3</v>
      </c>
      <c r="N16" s="6">
        <f>'Data Perusahaan'!N15/'Data Perusahaan'!N$18</f>
        <v>9.8376623380882111E-4</v>
      </c>
      <c r="O16" s="6">
        <f>'Data Perusahaan'!O15/'Data Perusahaan'!O$18</f>
        <v>4.5918490379092612E-4</v>
      </c>
      <c r="P16" s="6">
        <f>'Data Perusahaan'!P15/'Data Perusahaan'!P$18</f>
        <v>6.3425882112141832E-4</v>
      </c>
      <c r="Q16" s="6">
        <f>'Data Perusahaan'!Q15/'Data Perusahaan'!Q$18</f>
        <v>1.6038802407428512E-3</v>
      </c>
      <c r="R16" s="6">
        <f>'Data Perusahaan'!R15/'Data Perusahaan'!R$18</f>
        <v>5.1835589706061716E-4</v>
      </c>
      <c r="S16" s="6">
        <f>'Data Perusahaan'!S15/'Data Perusahaan'!S$18</f>
        <v>3.6270675569246381E-4</v>
      </c>
      <c r="T16" s="6">
        <f>'Data Perusahaan'!T15/'Data Perusahaan'!T$18</f>
        <v>2.3567688668650064E-3</v>
      </c>
      <c r="U16" s="6">
        <f>'Data Perusahaan'!U15/'Data Perusahaan'!U$18</f>
        <v>1.2865208668868726E-3</v>
      </c>
      <c r="V16" s="6">
        <f>'Data Perusahaan'!V15/'Data Perusahaan'!V$18</f>
        <v>6.0808029570373081E-4</v>
      </c>
      <c r="W16" s="6">
        <f>'Data Perusahaan'!W15/'Data Perusahaan'!W$18</f>
        <v>1.560921938627683E-3</v>
      </c>
      <c r="X16" s="6">
        <f>'Data Perusahaan'!X15/'Data Perusahaan'!X$18</f>
        <v>9.2616565937520803E-4</v>
      </c>
      <c r="Y16" s="6">
        <f>'Data Perusahaan'!Y15/'Data Perusahaan'!Y$18</f>
        <v>7.357286646404688E-4</v>
      </c>
      <c r="Z16" s="6">
        <f>'Data Perusahaan'!Z15/'Data Perusahaan'!Z$18</f>
        <v>6.0283774223026895E-4</v>
      </c>
      <c r="AA16" s="6">
        <f>'Data Perusahaan'!AA15/'Data Perusahaan'!AA$18</f>
        <v>6.9928266013046176E-4</v>
      </c>
      <c r="AB16" s="6">
        <f>'Data Perusahaan'!AB15/'Data Perusahaan'!AB$18</f>
        <v>2.0234023975912083E-3</v>
      </c>
      <c r="AC16" s="6">
        <f>'Data Perusahaan'!AC15/'Data Perusahaan'!AC$18</f>
        <v>4.292041711009943E-4</v>
      </c>
      <c r="AD16" s="6">
        <f>'Data Perusahaan'!AD15/'Data Perusahaan'!AD$18</f>
        <v>6.9650640529238667E-3</v>
      </c>
      <c r="AE16" s="6">
        <f>'Data Perusahaan'!AE15/'Data Perusahaan'!AE$18</f>
        <v>6.4383832279258464E-4</v>
      </c>
      <c r="AF16" s="6">
        <f>'Data Perusahaan'!AF15/'Data Perusahaan'!AF$18</f>
        <v>8.8614457831325303E-4</v>
      </c>
      <c r="AG16" s="6">
        <f>'Data Perusahaan'!AG15/'Data Perusahaan'!AG$18</f>
        <v>3.3415602409638556E-3</v>
      </c>
      <c r="AH16" s="6">
        <f>'Data Perusahaan'!AH15/'Data Perusahaan'!AH$18</f>
        <v>2.0733066500916776E-3</v>
      </c>
      <c r="AI16" s="6">
        <f>'Data Perusahaan'!AI15/'Data Perusahaan'!AI$18</f>
        <v>1.2002594859004364E-3</v>
      </c>
      <c r="AJ16" s="6">
        <f>'Data Perusahaan'!AJ15/'Data Perusahaan'!AJ$18</f>
        <v>5.5593642257854695E-4</v>
      </c>
      <c r="AK16" s="6">
        <f>'Data Perusahaan'!AK15/'Data Perusahaan'!AK$18</f>
        <v>2.9404111090646431E-3</v>
      </c>
      <c r="AL16" s="6">
        <f>'Data Perusahaan'!AL15/'Data Perusahaan'!AL$18</f>
        <v>1.226886657049183E-4</v>
      </c>
      <c r="AM16" s="6">
        <f>'Data Perusahaan'!AM15/'Data Perusahaan'!AM$18</f>
        <v>2.138766494634411E-3</v>
      </c>
      <c r="AN16" s="6">
        <f>'Data Perusahaan'!AN15/'Data Perusahaan'!AN$18</f>
        <v>9.6522813328284746E-2</v>
      </c>
      <c r="AO16" s="6">
        <f>'Data Perusahaan'!AO15/'Data Perusahaan'!AO$18</f>
        <v>6.5333333333333335E-4</v>
      </c>
      <c r="AP16" s="6">
        <f>'Data Perusahaan'!AP15/'Data Perusahaan'!AP$18</f>
        <v>1.2041696994802517E-3</v>
      </c>
      <c r="AQ16" s="6">
        <f>'Data Perusahaan'!AQ15/'Data Perusahaan'!AQ$18</f>
        <v>7.1066105853849308E-4</v>
      </c>
      <c r="AR16" s="6">
        <f>'Data Perusahaan'!AR15/'Data Perusahaan'!AR$18</f>
        <v>2.6144175740158027E-3</v>
      </c>
      <c r="AS16" s="6">
        <f>'Data Perusahaan'!AS15/'Data Perusahaan'!AS$18</f>
        <v>3.7146210522962778E-4</v>
      </c>
      <c r="AT16" s="6">
        <f>'Data Perusahaan'!AT15/'Data Perusahaan'!AT$18</f>
        <v>1.2117523454785635E-3</v>
      </c>
      <c r="AU16" s="6">
        <f>'Data Perusahaan'!AU15/'Data Perusahaan'!AU$18</f>
        <v>5.874180865006553E-4</v>
      </c>
    </row>
    <row r="19" spans="2:8" x14ac:dyDescent="0.25">
      <c r="B19" t="s">
        <v>46</v>
      </c>
    </row>
    <row r="21" spans="2:8" ht="15.75" thickBot="1" x14ac:dyDescent="0.3">
      <c r="B21" t="s">
        <v>45</v>
      </c>
      <c r="C21" s="98" t="s">
        <v>49</v>
      </c>
      <c r="D21" s="5"/>
      <c r="E21" s="96" t="s">
        <v>47</v>
      </c>
      <c r="F21" s="96"/>
      <c r="G21" s="96"/>
      <c r="H21" s="96"/>
    </row>
    <row r="22" spans="2:8" x14ac:dyDescent="0.25">
      <c r="C22" s="98"/>
      <c r="D22" s="5"/>
      <c r="E22" s="97" t="s">
        <v>48</v>
      </c>
      <c r="F22" s="97"/>
      <c r="G22" s="97"/>
      <c r="H22" s="97"/>
    </row>
  </sheetData>
  <sortState xmlns:xlrd2="http://schemas.microsoft.com/office/spreadsheetml/2017/richdata2" ref="B5:AU16">
    <sortCondition ref="B5:B16"/>
  </sortState>
  <mergeCells count="4">
    <mergeCell ref="B2:AU3"/>
    <mergeCell ref="E21:H21"/>
    <mergeCell ref="E22:H22"/>
    <mergeCell ref="C21:C2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ACC811-D085-4A7C-91AD-C008688E4976}">
  <dimension ref="A1:Z88"/>
  <sheetViews>
    <sheetView showGridLines="0" tabSelected="1" topLeftCell="A38" zoomScale="59" workbookViewId="0">
      <selection activeCell="A55" sqref="A55:XFD1048576"/>
    </sheetView>
  </sheetViews>
  <sheetFormatPr defaultRowHeight="15" zeroHeight="1" x14ac:dyDescent="0.25"/>
  <cols>
    <col min="2" max="2" width="10.85546875" bestFit="1" customWidth="1"/>
    <col min="15" max="15" width="15.28515625" bestFit="1" customWidth="1"/>
    <col min="16" max="16" width="17.140625" bestFit="1" customWidth="1"/>
    <col min="17" max="17" width="16.85546875" bestFit="1" customWidth="1"/>
  </cols>
  <sheetData>
    <row r="1" spans="1:26" x14ac:dyDescent="0.25"/>
    <row r="2" spans="1:26" x14ac:dyDescent="0.25"/>
    <row r="3" spans="1:26" ht="15.75" thickBot="1" x14ac:dyDescent="0.3"/>
    <row r="4" spans="1:26" ht="19.5" thickBot="1" x14ac:dyDescent="0.35">
      <c r="B4" s="99" t="s">
        <v>45</v>
      </c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1"/>
      <c r="R4" s="30"/>
      <c r="S4" s="30"/>
      <c r="T4" s="30"/>
      <c r="U4" s="30"/>
      <c r="V4" s="30"/>
      <c r="W4" s="30"/>
      <c r="X4" s="30"/>
      <c r="Y4" s="30"/>
      <c r="Z4" s="30"/>
    </row>
    <row r="5" spans="1:26" ht="19.5" thickBot="1" x14ac:dyDescent="0.35">
      <c r="B5" s="19"/>
      <c r="C5" s="20" t="s">
        <v>51</v>
      </c>
      <c r="D5" s="20" t="s">
        <v>55</v>
      </c>
      <c r="E5" s="20" t="s">
        <v>54</v>
      </c>
      <c r="F5" s="20" t="s">
        <v>53</v>
      </c>
      <c r="G5" s="20" t="s">
        <v>52</v>
      </c>
      <c r="H5" s="20" t="s">
        <v>56</v>
      </c>
      <c r="I5" s="20" t="s">
        <v>57</v>
      </c>
      <c r="J5" s="20" t="s">
        <v>58</v>
      </c>
      <c r="K5" s="20" t="s">
        <v>59</v>
      </c>
      <c r="L5" s="20" t="s">
        <v>60</v>
      </c>
      <c r="M5" s="21" t="s">
        <v>61</v>
      </c>
      <c r="O5" s="27" t="s">
        <v>70</v>
      </c>
      <c r="P5" s="28" t="s">
        <v>62</v>
      </c>
      <c r="Q5" s="29" t="s">
        <v>63</v>
      </c>
    </row>
    <row r="6" spans="1:26" x14ac:dyDescent="0.25">
      <c r="A6">
        <v>1</v>
      </c>
      <c r="B6" s="22" t="s">
        <v>1</v>
      </c>
      <c r="C6" s="7">
        <v>2.5860058309037899E-3</v>
      </c>
      <c r="D6" s="7">
        <v>1.671137026239067E-3</v>
      </c>
      <c r="E6" s="7">
        <v>8.5481049562682215E-4</v>
      </c>
      <c r="F6" s="7">
        <v>9.7259475218658897E-4</v>
      </c>
      <c r="G6" s="7">
        <v>1.8903790087463556E-3</v>
      </c>
      <c r="H6" s="7">
        <v>2.2814577259475218E-2</v>
      </c>
      <c r="I6" s="7">
        <v>1.0984839650145772E-2</v>
      </c>
      <c r="J6" s="7">
        <v>2.3737609329446065E-3</v>
      </c>
      <c r="K6" s="7">
        <v>2.4099125364431487E-3</v>
      </c>
      <c r="L6" s="7">
        <v>1.8291545189504372E-3</v>
      </c>
      <c r="M6" s="23">
        <v>1.4868804664723032E-3</v>
      </c>
      <c r="O6" s="22" t="s">
        <v>1</v>
      </c>
      <c r="P6" s="45">
        <v>1.5949854227405246E-3</v>
      </c>
      <c r="Q6" s="46">
        <v>3.8169096209912539E-3</v>
      </c>
    </row>
    <row r="7" spans="1:26" x14ac:dyDescent="0.25">
      <c r="A7">
        <v>2</v>
      </c>
      <c r="B7" s="22" t="s">
        <v>50</v>
      </c>
      <c r="C7" s="7">
        <v>1.6216488971005469E-3</v>
      </c>
      <c r="D7" s="7">
        <v>1.3437144707418836E-3</v>
      </c>
      <c r="E7" s="7">
        <v>5.2770024550144838E-3</v>
      </c>
      <c r="F7" s="7">
        <v>7.9128462667466437E-4</v>
      </c>
      <c r="G7" s="7">
        <v>6.9374183587162398E-4</v>
      </c>
      <c r="H7" s="7">
        <v>7.1187479057218913E-4</v>
      </c>
      <c r="I7" s="7">
        <v>1.1611343751361926E-3</v>
      </c>
      <c r="J7" s="7">
        <v>8.0973021852523929E-4</v>
      </c>
      <c r="K7" s="7">
        <v>1.0829750876337563E-3</v>
      </c>
      <c r="L7" s="7">
        <v>1.5534939983984225E-3</v>
      </c>
      <c r="M7" s="23">
        <v>9.9762514568109591E-4</v>
      </c>
      <c r="O7" s="22" t="s">
        <v>50</v>
      </c>
      <c r="P7" s="45">
        <v>1.9454784570806405E-3</v>
      </c>
      <c r="Q7" s="46">
        <v>1.1209917650749413E-3</v>
      </c>
    </row>
    <row r="8" spans="1:26" x14ac:dyDescent="0.25">
      <c r="A8">
        <v>3</v>
      </c>
      <c r="B8" s="22" t="s">
        <v>2</v>
      </c>
      <c r="C8" s="7">
        <v>1.249908174840842E-3</v>
      </c>
      <c r="D8" s="7">
        <v>1.4113152089773237E-3</v>
      </c>
      <c r="E8" s="7">
        <v>1.6688690257938702E-3</v>
      </c>
      <c r="F8" s="7">
        <v>1.4865388576026594E-3</v>
      </c>
      <c r="G8" s="7">
        <v>1.4845461781688757E-3</v>
      </c>
      <c r="H8" s="7">
        <v>3.9604503746451547E-4</v>
      </c>
      <c r="I8" s="7">
        <v>1.8277852106381224E-3</v>
      </c>
      <c r="J8" s="7">
        <v>3.3581630157840238E-3</v>
      </c>
      <c r="K8" s="7">
        <v>1.5707295636800218E-3</v>
      </c>
      <c r="L8" s="7">
        <v>2.0549506660894673E-3</v>
      </c>
      <c r="M8" s="23">
        <v>3.0512903829813301E-3</v>
      </c>
      <c r="O8" s="22" t="s">
        <v>2</v>
      </c>
      <c r="P8" s="45">
        <v>1.4602354890767143E-3</v>
      </c>
      <c r="Q8" s="46">
        <v>2.3725837678345929E-3</v>
      </c>
    </row>
    <row r="9" spans="1:26" x14ac:dyDescent="0.25">
      <c r="A9">
        <v>4</v>
      </c>
      <c r="B9" s="22" t="s">
        <v>3</v>
      </c>
      <c r="C9" s="7">
        <v>1.1227106429070044E-3</v>
      </c>
      <c r="D9" s="7">
        <v>2.2998469840759101E-3</v>
      </c>
      <c r="E9" s="7">
        <v>1.2763548707436989E-3</v>
      </c>
      <c r="F9" s="7">
        <v>5.2980768219549755E-4</v>
      </c>
      <c r="G9" s="7">
        <v>5.6737586329663292E-4</v>
      </c>
      <c r="H9" s="7">
        <v>6.7213329136710633E-4</v>
      </c>
      <c r="I9" s="7">
        <v>6.7405986475690808E-4</v>
      </c>
      <c r="J9" s="7">
        <v>1.3278907089208972E-3</v>
      </c>
      <c r="K9" s="7">
        <v>8.301123093308547E-4</v>
      </c>
      <c r="L9" s="7">
        <v>1.1048898390513377E-3</v>
      </c>
      <c r="M9" s="23">
        <v>1.2561258501507797E-3</v>
      </c>
      <c r="O9" s="22" t="s">
        <v>3</v>
      </c>
      <c r="P9" s="45">
        <v>1.1592192086437487E-3</v>
      </c>
      <c r="Q9" s="46">
        <v>1.0386157144421557E-3</v>
      </c>
    </row>
    <row r="10" spans="1:26" x14ac:dyDescent="0.25">
      <c r="A10">
        <v>5</v>
      </c>
      <c r="B10" s="22" t="s">
        <v>4</v>
      </c>
      <c r="C10" s="7">
        <v>4.8400457218491615E-3</v>
      </c>
      <c r="D10" s="7">
        <v>2.8717354936360646E-3</v>
      </c>
      <c r="E10" s="7">
        <v>2.1572347194623036E-3</v>
      </c>
      <c r="F10" s="7">
        <v>2.7714473826425429E-3</v>
      </c>
      <c r="G10" s="7">
        <v>2.05028847661859E-3</v>
      </c>
      <c r="H10" s="7">
        <v>1.5992000437680619E-3</v>
      </c>
      <c r="I10" s="7">
        <v>3.5571069409652341E-3</v>
      </c>
      <c r="J10" s="7">
        <v>1.9271130373900325E-3</v>
      </c>
      <c r="K10" s="7">
        <v>2.1339312579866307E-3</v>
      </c>
      <c r="L10" s="7">
        <v>1.4593792749140239E-3</v>
      </c>
      <c r="M10" s="23">
        <v>1.4360758134383507E-3</v>
      </c>
      <c r="O10" s="22" t="s">
        <v>4</v>
      </c>
      <c r="P10" s="45">
        <v>2.9381503588417324E-3</v>
      </c>
      <c r="Q10" s="46">
        <v>2.1027212649388548E-3</v>
      </c>
    </row>
    <row r="11" spans="1:26" x14ac:dyDescent="0.25">
      <c r="A11">
        <v>6</v>
      </c>
      <c r="B11" s="22" t="s">
        <v>5</v>
      </c>
      <c r="C11" s="7">
        <v>6.8962060842981006E-4</v>
      </c>
      <c r="D11" s="7">
        <v>9.6955117252816843E-4</v>
      </c>
      <c r="E11" s="7">
        <v>4.5342919497182014E-4</v>
      </c>
      <c r="F11" s="7">
        <v>7.9167862659066984E-4</v>
      </c>
      <c r="G11" s="7">
        <v>7.8001485308657164E-4</v>
      </c>
      <c r="H11" s="7">
        <v>9.7319610174819912E-4</v>
      </c>
      <c r="I11" s="7">
        <v>6.4952638700947231E-4</v>
      </c>
      <c r="J11" s="7">
        <v>1.1328440015855442E-3</v>
      </c>
      <c r="K11" s="7">
        <v>7.10032212061982E-4</v>
      </c>
      <c r="L11" s="7">
        <v>1.1262831289894889E-3</v>
      </c>
      <c r="M11" s="23">
        <v>4.4541035068775258E-4</v>
      </c>
      <c r="O11" s="22" t="s">
        <v>5</v>
      </c>
      <c r="P11" s="45">
        <v>7.3685889112140807E-4</v>
      </c>
      <c r="Q11" s="46">
        <v>8.1281921606684801E-4</v>
      </c>
    </row>
    <row r="12" spans="1:26" x14ac:dyDescent="0.25">
      <c r="A12">
        <v>7</v>
      </c>
      <c r="B12" s="22" t="s">
        <v>6</v>
      </c>
      <c r="C12" s="7">
        <v>1.5727374467309418E-3</v>
      </c>
      <c r="D12" s="7">
        <v>1.963019395189382E-3</v>
      </c>
      <c r="E12" s="7">
        <v>4.0564621250534826E-3</v>
      </c>
      <c r="F12" s="7">
        <v>1.2582887629413251E-3</v>
      </c>
      <c r="G12" s="7">
        <v>1.1955472345182596E-3</v>
      </c>
      <c r="H12" s="7">
        <v>1.3879710559417562E-3</v>
      </c>
      <c r="I12" s="7">
        <v>1.6636385587769581E-3</v>
      </c>
      <c r="J12" s="7">
        <v>1.360799527884523E-3</v>
      </c>
      <c r="K12" s="7">
        <v>9.8212723232326432E-4</v>
      </c>
      <c r="L12" s="7">
        <v>1.4124254311932661E-3</v>
      </c>
      <c r="M12" s="23">
        <v>1.1651645258724441E-3</v>
      </c>
      <c r="O12" s="22" t="s">
        <v>6</v>
      </c>
      <c r="P12" s="45">
        <v>2.0092109928866778E-3</v>
      </c>
      <c r="Q12" s="46">
        <v>1.3168310552100911E-3</v>
      </c>
    </row>
    <row r="13" spans="1:26" x14ac:dyDescent="0.25">
      <c r="A13">
        <v>8</v>
      </c>
      <c r="B13" s="22" t="s">
        <v>7</v>
      </c>
      <c r="C13" s="7">
        <v>1.1604173354665445E-3</v>
      </c>
      <c r="D13" s="7">
        <v>9.0689867737210248E-4</v>
      </c>
      <c r="E13" s="7">
        <v>1.2633324726891105E-3</v>
      </c>
      <c r="F13" s="7">
        <v>5.1162588918606867E-4</v>
      </c>
      <c r="G13" s="7">
        <v>4.506634193663321E-4</v>
      </c>
      <c r="H13" s="7">
        <v>5.4300845093466948E-4</v>
      </c>
      <c r="I13" s="7">
        <v>7.3974351818895383E-4</v>
      </c>
      <c r="J13" s="7">
        <v>9.8760839884043643E-4</v>
      </c>
      <c r="K13" s="7">
        <v>5.4874416718115021E-4</v>
      </c>
      <c r="L13" s="7">
        <v>5.3866569434804848E-4</v>
      </c>
      <c r="M13" s="23">
        <v>3.2374021271206876E-4</v>
      </c>
      <c r="O13" s="22" t="s">
        <v>7</v>
      </c>
      <c r="P13" s="45">
        <v>8.5858755881603149E-4</v>
      </c>
      <c r="Q13" s="46">
        <v>6.2770039825413152E-4</v>
      </c>
    </row>
    <row r="14" spans="1:26" x14ac:dyDescent="0.25">
      <c r="A14">
        <v>9</v>
      </c>
      <c r="B14" s="22" t="s">
        <v>8</v>
      </c>
      <c r="C14" s="7">
        <v>2.3794602830871044E-3</v>
      </c>
      <c r="D14" s="7">
        <v>2.3873141811305287E-3</v>
      </c>
      <c r="E14" s="7">
        <v>3.9120536978366977E-3</v>
      </c>
      <c r="F14" s="7">
        <v>1.3264962971273205E-3</v>
      </c>
      <c r="G14" s="7">
        <v>9.2513502470129179E-4</v>
      </c>
      <c r="H14" s="7">
        <v>8.864071826250959E-4</v>
      </c>
      <c r="I14" s="7">
        <v>1.380661111219902E-3</v>
      </c>
      <c r="J14" s="7">
        <v>1.0288606436885852E-3</v>
      </c>
      <c r="K14" s="7">
        <v>1.1783555305841101E-3</v>
      </c>
      <c r="L14" s="7">
        <v>7.9568111902002204E-4</v>
      </c>
      <c r="M14" s="23">
        <v>5.3189847438915019E-4</v>
      </c>
      <c r="O14" s="22" t="s">
        <v>8</v>
      </c>
      <c r="P14" s="45">
        <v>2.186091896776589E-3</v>
      </c>
      <c r="Q14" s="46">
        <v>9.8309137578035384E-4</v>
      </c>
    </row>
    <row r="15" spans="1:26" x14ac:dyDescent="0.25">
      <c r="A15">
        <v>10</v>
      </c>
      <c r="B15" s="22" t="s">
        <v>9</v>
      </c>
      <c r="C15" s="7">
        <v>1.3007568805301001E-3</v>
      </c>
      <c r="D15" s="7">
        <v>1.8078101339539358E-3</v>
      </c>
      <c r="E15" s="7">
        <v>2.0394097732346706E-3</v>
      </c>
      <c r="F15" s="7">
        <v>7.3685341349289269E-4</v>
      </c>
      <c r="G15" s="7">
        <v>7.6204612245637984E-4</v>
      </c>
      <c r="H15" s="7">
        <v>8.0570015518411536E-4</v>
      </c>
      <c r="I15" s="7">
        <v>9.0653763841627407E-4</v>
      </c>
      <c r="J15" s="7">
        <v>4.9945545230786347E-4</v>
      </c>
      <c r="K15" s="7">
        <v>7.713101080276092E-4</v>
      </c>
      <c r="L15" s="7">
        <v>8.0476709188917147E-4</v>
      </c>
      <c r="M15" s="23">
        <v>4.8859192965958718E-4</v>
      </c>
      <c r="O15" s="22" t="s">
        <v>9</v>
      </c>
      <c r="P15" s="45">
        <v>1.3293752647335958E-3</v>
      </c>
      <c r="Q15" s="46">
        <v>6.9413244406010106E-4</v>
      </c>
    </row>
    <row r="16" spans="1:26" x14ac:dyDescent="0.25">
      <c r="A16">
        <v>11</v>
      </c>
      <c r="B16" s="22" t="s">
        <v>10</v>
      </c>
      <c r="C16" s="7">
        <v>2.8774803757855415E-3</v>
      </c>
      <c r="D16" s="7">
        <v>4.7005563617447156E-3</v>
      </c>
      <c r="E16" s="7">
        <v>4.3241375932264962E-3</v>
      </c>
      <c r="F16" s="7">
        <v>2.8602068567713211E-3</v>
      </c>
      <c r="G16" s="7">
        <v>2.2174880034505386E-3</v>
      </c>
      <c r="H16" s="7">
        <v>1.7950065175610657E-3</v>
      </c>
      <c r="I16" s="7">
        <v>8.0595360800516484E-3</v>
      </c>
      <c r="J16" s="7">
        <v>1.6548031215623104E-2</v>
      </c>
      <c r="K16" s="7">
        <v>7.0260038590341314E-3</v>
      </c>
      <c r="L16" s="7">
        <v>6.1983144062694052E-3</v>
      </c>
      <c r="M16" s="23">
        <v>4.0326469598615279E-3</v>
      </c>
      <c r="O16" s="22" t="s">
        <v>10</v>
      </c>
      <c r="P16" s="45">
        <v>3.3959738381957225E-3</v>
      </c>
      <c r="Q16" s="46">
        <v>8.372906504167962E-3</v>
      </c>
    </row>
    <row r="17" spans="1:17" x14ac:dyDescent="0.25">
      <c r="A17">
        <v>12</v>
      </c>
      <c r="B17" s="22" t="s">
        <v>11</v>
      </c>
      <c r="C17" s="7">
        <v>1.363852813911855E-3</v>
      </c>
      <c r="D17" s="7">
        <v>1.744480519556038E-3</v>
      </c>
      <c r="E17" s="7">
        <v>2.7119047620221604E-3</v>
      </c>
      <c r="F17" s="7">
        <v>1.1448051948547535E-3</v>
      </c>
      <c r="G17" s="7">
        <v>1.0913419913892357E-3</v>
      </c>
      <c r="H17" s="7">
        <v>9.0281385285293566E-4</v>
      </c>
      <c r="I17" s="7">
        <v>8.8495670999501981E-4</v>
      </c>
      <c r="J17" s="7">
        <v>9.4502164506255501E-4</v>
      </c>
      <c r="K17" s="7">
        <v>8.4642857146521335E-4</v>
      </c>
      <c r="L17" s="7">
        <v>8.0378787882267482E-4</v>
      </c>
      <c r="M17" s="23">
        <v>5.01082251103943E-4</v>
      </c>
      <c r="O17" s="22" t="s">
        <v>11</v>
      </c>
      <c r="P17" s="45">
        <v>1.6112770563468087E-3</v>
      </c>
      <c r="Q17" s="46">
        <v>7.9625541128988122E-4</v>
      </c>
    </row>
    <row r="18" spans="1:17" x14ac:dyDescent="0.25">
      <c r="A18">
        <v>13</v>
      </c>
      <c r="B18" s="22" t="s">
        <v>12</v>
      </c>
      <c r="C18" s="7">
        <v>2.162789363253685E-3</v>
      </c>
      <c r="D18" s="7">
        <v>2.2762170123541616E-3</v>
      </c>
      <c r="E18" s="7">
        <v>1.0055207812150371E-3</v>
      </c>
      <c r="F18" s="7">
        <v>9.389532033645642E-4</v>
      </c>
      <c r="G18" s="7">
        <v>1.2501128353564126E-3</v>
      </c>
      <c r="H18" s="7">
        <v>5.0801572570097686E-4</v>
      </c>
      <c r="I18" s="7">
        <v>4.7976829957363808E-4</v>
      </c>
      <c r="J18" s="7">
        <v>4.694766016822821E-4</v>
      </c>
      <c r="K18" s="7">
        <v>5.7896274946266503E-4</v>
      </c>
      <c r="L18" s="7">
        <v>4.3334617291475574E-4</v>
      </c>
      <c r="M18" s="23">
        <v>1.2336899131893551E-3</v>
      </c>
      <c r="O18" s="22" t="s">
        <v>12</v>
      </c>
      <c r="P18" s="45">
        <v>1.5267186391087722E-3</v>
      </c>
      <c r="Q18" s="46">
        <v>6.390487473645392E-4</v>
      </c>
    </row>
    <row r="19" spans="1:17" x14ac:dyDescent="0.25">
      <c r="A19">
        <v>14</v>
      </c>
      <c r="B19" s="22" t="s">
        <v>13</v>
      </c>
      <c r="C19" s="7">
        <v>9.0125341063822131E-4</v>
      </c>
      <c r="D19" s="7">
        <v>1.4445228650565502E-3</v>
      </c>
      <c r="E19" s="7">
        <v>1.3170524158066183E-3</v>
      </c>
      <c r="F19" s="7">
        <v>6.907938320858234E-4</v>
      </c>
      <c r="G19" s="7">
        <v>4.7500076193300974E-4</v>
      </c>
      <c r="H19" s="7">
        <v>7.0807434487116965E-4</v>
      </c>
      <c r="I19" s="7">
        <v>7.5746247709101782E-4</v>
      </c>
      <c r="J19" s="7">
        <v>9.3378770940075618E-4</v>
      </c>
      <c r="K19" s="7">
        <v>9.7773568018818049E-4</v>
      </c>
      <c r="L19" s="7">
        <v>5.2140213885662511E-4</v>
      </c>
      <c r="M19" s="23">
        <v>4.0971882474392333E-4</v>
      </c>
      <c r="O19" s="22" t="s">
        <v>13</v>
      </c>
      <c r="P19" s="45">
        <v>9.6572465710404452E-4</v>
      </c>
      <c r="Q19" s="46">
        <v>7.2002136605610052E-4</v>
      </c>
    </row>
    <row r="20" spans="1:17" x14ac:dyDescent="0.25">
      <c r="A20">
        <v>15</v>
      </c>
      <c r="B20" s="22" t="s">
        <v>14</v>
      </c>
      <c r="C20" s="7">
        <v>3.0114461607755228E-3</v>
      </c>
      <c r="D20" s="7">
        <v>1.5173622693626732E-3</v>
      </c>
      <c r="E20" s="7">
        <v>1.5305533502009067E-3</v>
      </c>
      <c r="F20" s="7">
        <v>2.5451996490888466E-3</v>
      </c>
      <c r="G20" s="7">
        <v>2.7589727532613935E-3</v>
      </c>
      <c r="H20" s="7">
        <v>4.6998075148279427E-3</v>
      </c>
      <c r="I20" s="7">
        <v>3.1978671708570274E-3</v>
      </c>
      <c r="J20" s="7">
        <v>3.592435677106539E-3</v>
      </c>
      <c r="K20" s="7">
        <v>1.9381189508057362E-3</v>
      </c>
      <c r="L20" s="7">
        <v>2.5445206963986425E-3</v>
      </c>
      <c r="M20" s="23">
        <v>2.5250250548656656E-3</v>
      </c>
      <c r="O20" s="22" t="s">
        <v>14</v>
      </c>
      <c r="P20" s="45">
        <v>2.2727068365378687E-3</v>
      </c>
      <c r="Q20" s="46">
        <v>2.7595935100067225E-3</v>
      </c>
    </row>
    <row r="21" spans="1:17" x14ac:dyDescent="0.25">
      <c r="A21">
        <v>16</v>
      </c>
      <c r="B21" s="22" t="s">
        <v>15</v>
      </c>
      <c r="C21" s="7">
        <v>3.3601658738870594E-4</v>
      </c>
      <c r="D21" s="7">
        <v>6.5800707403341867E-4</v>
      </c>
      <c r="E21" s="7">
        <v>1.0354921331869741E-3</v>
      </c>
      <c r="F21" s="7">
        <v>4.0553726064154164E-4</v>
      </c>
      <c r="G21" s="7">
        <v>4.7261861202585681E-4</v>
      </c>
      <c r="H21" s="7">
        <v>2.8783998048542508E-4</v>
      </c>
      <c r="I21" s="7">
        <v>3.0186608122941824E-4</v>
      </c>
      <c r="J21" s="7">
        <v>6.1653860226856935E-4</v>
      </c>
      <c r="K21" s="7">
        <v>3.1467252103915111E-4</v>
      </c>
      <c r="L21" s="7">
        <v>8.1168435175021339E-4</v>
      </c>
      <c r="M21" s="23">
        <v>6.9825588486400775E-4</v>
      </c>
      <c r="O21" s="22" t="s">
        <v>15</v>
      </c>
      <c r="P21" s="45">
        <v>5.8153433345529948E-4</v>
      </c>
      <c r="Q21" s="46">
        <v>5.486034882302719E-4</v>
      </c>
    </row>
    <row r="22" spans="1:17" x14ac:dyDescent="0.25">
      <c r="A22">
        <v>17</v>
      </c>
      <c r="B22" s="22" t="s">
        <v>16</v>
      </c>
      <c r="C22" s="7">
        <v>3.8651754091328206E-4</v>
      </c>
      <c r="D22" s="7">
        <v>2.1103531558725188E-4</v>
      </c>
      <c r="E22" s="7">
        <v>1.8645801878740733E-3</v>
      </c>
      <c r="F22" s="7">
        <v>1.4136430568085776E-3</v>
      </c>
      <c r="G22" s="7">
        <v>3.8977929231339412E-4</v>
      </c>
      <c r="H22" s="7">
        <v>4.5061095592548449E-4</v>
      </c>
      <c r="I22" s="7">
        <v>4.2419076958457664E-4</v>
      </c>
      <c r="J22" s="7">
        <v>6.331059467617556E-4</v>
      </c>
      <c r="K22" s="7">
        <v>2.8768647348988586E-4</v>
      </c>
      <c r="L22" s="7">
        <v>1.7222047392591807E-4</v>
      </c>
      <c r="M22" s="23">
        <v>2.7545490573946553E-4</v>
      </c>
      <c r="O22" s="22" t="s">
        <v>16</v>
      </c>
      <c r="P22" s="45">
        <v>8.5311107869931577E-4</v>
      </c>
      <c r="Q22" s="46">
        <v>3.585317139003203E-4</v>
      </c>
    </row>
    <row r="23" spans="1:17" x14ac:dyDescent="0.25">
      <c r="A23">
        <v>18</v>
      </c>
      <c r="B23" s="22" t="s">
        <v>17</v>
      </c>
      <c r="C23" s="7">
        <v>4.600923654869961E-3</v>
      </c>
      <c r="D23" s="7">
        <v>1.6538016014035475E-3</v>
      </c>
      <c r="E23" s="7">
        <v>2.996463273585508E-3</v>
      </c>
      <c r="F23" s="7">
        <v>1.4494709016162368E-3</v>
      </c>
      <c r="G23" s="7">
        <v>7.7291570104205815E-3</v>
      </c>
      <c r="H23" s="7">
        <v>2.0583996063801261E-3</v>
      </c>
      <c r="I23" s="7">
        <v>4.9741754729473496E-3</v>
      </c>
      <c r="J23" s="7">
        <v>4.9463121957036256E-3</v>
      </c>
      <c r="K23" s="7">
        <v>1.7600303458952461E-3</v>
      </c>
      <c r="L23" s="7">
        <v>2.3625737162907821E-3</v>
      </c>
      <c r="M23" s="23">
        <v>3.0539312829006892E-3</v>
      </c>
      <c r="O23" s="22" t="s">
        <v>17</v>
      </c>
      <c r="P23" s="45">
        <v>3.6859632883791669E-3</v>
      </c>
      <c r="Q23" s="46">
        <v>3.4194046027475381E-3</v>
      </c>
    </row>
    <row r="24" spans="1:17" x14ac:dyDescent="0.25">
      <c r="A24">
        <v>19</v>
      </c>
      <c r="B24" s="22" t="s">
        <v>18</v>
      </c>
      <c r="C24" s="7">
        <v>1.2903293952080297E-3</v>
      </c>
      <c r="D24" s="7">
        <v>1.1646479606098449E-3</v>
      </c>
      <c r="E24" s="7">
        <v>1.6902248689295264E-3</v>
      </c>
      <c r="F24" s="7">
        <v>8.9500415547192139E-4</v>
      </c>
      <c r="G24" s="7">
        <v>9.947875974862378E-4</v>
      </c>
      <c r="H24" s="7">
        <v>8.0436118142838205E-4</v>
      </c>
      <c r="I24" s="7">
        <v>1.6833695179514436E-3</v>
      </c>
      <c r="J24" s="7">
        <v>1.2903293952080297E-3</v>
      </c>
      <c r="K24" s="7">
        <v>2.0322307121694349E-3</v>
      </c>
      <c r="L24" s="7">
        <v>1.3436487917042291E-3</v>
      </c>
      <c r="M24" s="23">
        <v>6.9292364275132497E-3</v>
      </c>
      <c r="O24" s="22" t="s">
        <v>18</v>
      </c>
      <c r="P24" s="45">
        <v>1.2069987955411121E-3</v>
      </c>
      <c r="Q24" s="46">
        <v>2.6557629689092773E-3</v>
      </c>
    </row>
    <row r="25" spans="1:17" x14ac:dyDescent="0.25">
      <c r="A25">
        <v>20</v>
      </c>
      <c r="B25" s="22" t="s">
        <v>19</v>
      </c>
      <c r="C25" s="7">
        <v>4.3703822278398906E-4</v>
      </c>
      <c r="D25" s="7">
        <v>3.9525219220742501E-4</v>
      </c>
      <c r="E25" s="7">
        <v>1.013467159506218E-3</v>
      </c>
      <c r="F25" s="7">
        <v>3.930173671890267E-4</v>
      </c>
      <c r="G25" s="7">
        <v>3.8080378860010561E-4</v>
      </c>
      <c r="H25" s="7">
        <v>5.4051581840331624E-4</v>
      </c>
      <c r="I25" s="7">
        <v>8.2116826257426891E-4</v>
      </c>
      <c r="J25" s="7">
        <v>5.9248849324978895E-4</v>
      </c>
      <c r="K25" s="7">
        <v>6.3926390061161441E-4</v>
      </c>
      <c r="L25" s="7">
        <v>7.2242018036597073E-4</v>
      </c>
      <c r="M25" s="23">
        <v>4.56268112477184E-4</v>
      </c>
      <c r="O25" s="22" t="s">
        <v>19</v>
      </c>
      <c r="P25" s="45">
        <v>5.2391574605735295E-4</v>
      </c>
      <c r="Q25" s="46">
        <v>6.4632178985576537E-4</v>
      </c>
    </row>
    <row r="26" spans="1:17" x14ac:dyDescent="0.25">
      <c r="A26">
        <v>21</v>
      </c>
      <c r="B26" s="22" t="s">
        <v>20</v>
      </c>
      <c r="C26" s="7">
        <v>1.6608478038122613E-3</v>
      </c>
      <c r="D26" s="7">
        <v>2.2422886908041585E-3</v>
      </c>
      <c r="E26" s="7">
        <v>9.4087204803371301E-3</v>
      </c>
      <c r="F26" s="7">
        <v>4.0834231251473474E-3</v>
      </c>
      <c r="G26" s="7">
        <v>2.6007910512590325E-3</v>
      </c>
      <c r="H26" s="7">
        <v>4.9727770508331054E-3</v>
      </c>
      <c r="I26" s="7">
        <v>2.0037960193504973E-3</v>
      </c>
      <c r="J26" s="7">
        <v>1.4979850384686556E-3</v>
      </c>
      <c r="K26" s="7">
        <v>1.381212380199175E-3</v>
      </c>
      <c r="L26" s="7">
        <v>2.4663454870218408E-3</v>
      </c>
      <c r="M26" s="23">
        <v>1.5183922324162431E-3</v>
      </c>
      <c r="O26" s="22" t="s">
        <v>20</v>
      </c>
      <c r="P26" s="45">
        <v>3.9992142302719856E-3</v>
      </c>
      <c r="Q26" s="46">
        <v>1.7735462314912823E-3</v>
      </c>
    </row>
    <row r="27" spans="1:17" x14ac:dyDescent="0.25">
      <c r="A27">
        <v>22</v>
      </c>
      <c r="B27" s="22" t="s">
        <v>21</v>
      </c>
      <c r="C27" s="7">
        <v>2.0638995125054557E-3</v>
      </c>
      <c r="D27" s="7">
        <v>1.3759330083369704E-3</v>
      </c>
      <c r="E27" s="7">
        <v>2.1497103882942127E-3</v>
      </c>
      <c r="F27" s="7">
        <v>1.5512535045605522E-3</v>
      </c>
      <c r="G27" s="7">
        <v>9.0767193614487243E-4</v>
      </c>
      <c r="H27" s="7">
        <v>1.6533388567920048E-3</v>
      </c>
      <c r="I27" s="7">
        <v>9.4391963367633025E-4</v>
      </c>
      <c r="J27" s="7">
        <v>8.211213114269017E-4</v>
      </c>
      <c r="K27" s="7">
        <v>6.8722675523927182E-4</v>
      </c>
      <c r="L27" s="7">
        <v>5.1634475259097062E-4</v>
      </c>
      <c r="M27" s="23">
        <v>1.1577070742190101E-3</v>
      </c>
      <c r="O27" s="22" t="s">
        <v>21</v>
      </c>
      <c r="P27" s="45">
        <v>1.6096936699684125E-3</v>
      </c>
      <c r="Q27" s="46">
        <v>8.2526390543049698E-4</v>
      </c>
    </row>
    <row r="28" spans="1:17" x14ac:dyDescent="0.25">
      <c r="A28">
        <v>23</v>
      </c>
      <c r="B28" s="22" t="s">
        <v>22</v>
      </c>
      <c r="C28" s="7">
        <v>1.1619024948576167E-3</v>
      </c>
      <c r="D28" s="7">
        <v>8.069005517793486E-4</v>
      </c>
      <c r="E28" s="7">
        <v>1.3265410771547846E-3</v>
      </c>
      <c r="F28" s="7">
        <v>8.0004061085029994E-4</v>
      </c>
      <c r="G28" s="7">
        <v>1.048713469528314E-3</v>
      </c>
      <c r="H28" s="7">
        <v>4.0902397789452637E-4</v>
      </c>
      <c r="I28" s="7">
        <v>7.17721319701716E-4</v>
      </c>
      <c r="J28" s="7">
        <v>4.5275610131721158E-4</v>
      </c>
      <c r="K28" s="7">
        <v>3.4556952430082628E-4</v>
      </c>
      <c r="L28" s="7">
        <v>1.4671698662002822E-3</v>
      </c>
      <c r="M28" s="23">
        <v>4.4418117515590072E-4</v>
      </c>
      <c r="O28" s="22" t="s">
        <v>22</v>
      </c>
      <c r="P28" s="45">
        <v>1.0288196408340729E-3</v>
      </c>
      <c r="Q28" s="46">
        <v>6.854795973351874E-4</v>
      </c>
    </row>
    <row r="29" spans="1:17" x14ac:dyDescent="0.25">
      <c r="A29">
        <v>24</v>
      </c>
      <c r="B29" s="22" t="s">
        <v>23</v>
      </c>
      <c r="C29" s="7">
        <v>3.8203206502606022E-3</v>
      </c>
      <c r="D29" s="7">
        <v>1.739071149539073E-3</v>
      </c>
      <c r="E29" s="7">
        <v>1.6656034447263689E-3</v>
      </c>
      <c r="F29" s="7">
        <v>1.0839002477161931E-3</v>
      </c>
      <c r="G29" s="7">
        <v>1.2137267397824779E-3</v>
      </c>
      <c r="H29" s="7">
        <v>1.1291885589021064E-3</v>
      </c>
      <c r="I29" s="7">
        <v>1.8638656070291452E-3</v>
      </c>
      <c r="J29" s="7">
        <v>1.4452003302882572E-3</v>
      </c>
      <c r="K29" s="7">
        <v>1.3284571281201251E-3</v>
      </c>
      <c r="L29" s="7">
        <v>9.2891358276884508E-4</v>
      </c>
      <c r="M29" s="23">
        <v>8.1619600826168283E-4</v>
      </c>
      <c r="O29" s="22" t="s">
        <v>23</v>
      </c>
      <c r="P29" s="45">
        <v>1.9045244464049431E-3</v>
      </c>
      <c r="Q29" s="46">
        <v>1.2765265312936112E-3</v>
      </c>
    </row>
    <row r="30" spans="1:17" x14ac:dyDescent="0.25">
      <c r="A30">
        <v>25</v>
      </c>
      <c r="B30" s="22" t="s">
        <v>24</v>
      </c>
      <c r="C30" s="7">
        <v>1.4987882422340191E-3</v>
      </c>
      <c r="D30" s="7">
        <v>1.0534795775581061E-3</v>
      </c>
      <c r="E30" s="7">
        <v>2.4133224052385154E-3</v>
      </c>
      <c r="F30" s="7">
        <v>5.9678194447615961E-4</v>
      </c>
      <c r="G30" s="7">
        <v>1.0899242764574135E-3</v>
      </c>
      <c r="H30" s="7">
        <v>6.0133753183857304E-4</v>
      </c>
      <c r="I30" s="7">
        <v>9.0314519459846283E-4</v>
      </c>
      <c r="J30" s="7">
        <v>6.286710560130536E-4</v>
      </c>
      <c r="K30" s="7">
        <v>6.4119892125969055E-4</v>
      </c>
      <c r="L30" s="7">
        <v>1.6400114504688354E-3</v>
      </c>
      <c r="M30" s="23">
        <v>1.0420906091520726E-3</v>
      </c>
      <c r="O30" s="22" t="s">
        <v>24</v>
      </c>
      <c r="P30" s="45">
        <v>1.3304592891928428E-3</v>
      </c>
      <c r="Q30" s="46">
        <v>9.7102344629842292E-4</v>
      </c>
    </row>
    <row r="31" spans="1:17" x14ac:dyDescent="0.25">
      <c r="A31">
        <v>26</v>
      </c>
      <c r="B31" s="22" t="s">
        <v>25</v>
      </c>
      <c r="C31" s="7">
        <v>1.3379679810630212E-3</v>
      </c>
      <c r="D31" s="7">
        <v>1.0272377122369097E-3</v>
      </c>
      <c r="E31" s="7">
        <v>1.6395591243354235E-3</v>
      </c>
      <c r="F31" s="7">
        <v>3.5404972395069291E-3</v>
      </c>
      <c r="G31" s="7">
        <v>1.9886737204871134E-3</v>
      </c>
      <c r="H31" s="7">
        <v>1.3489349317274723E-3</v>
      </c>
      <c r="I31" s="7">
        <v>7.2747439407524919E-4</v>
      </c>
      <c r="J31" s="7">
        <v>1.6633208507750674E-3</v>
      </c>
      <c r="K31" s="7">
        <v>2.0307136980341756E-3</v>
      </c>
      <c r="L31" s="7">
        <v>1.4019418599389853E-3</v>
      </c>
      <c r="M31" s="23">
        <v>1.1387350439921616E-3</v>
      </c>
      <c r="O31" s="22" t="s">
        <v>25</v>
      </c>
      <c r="P31" s="45">
        <v>1.9067871555258793E-3</v>
      </c>
      <c r="Q31" s="46">
        <v>1.3924371693631277E-3</v>
      </c>
    </row>
    <row r="32" spans="1:17" x14ac:dyDescent="0.25">
      <c r="A32">
        <v>27</v>
      </c>
      <c r="B32" s="22" t="s">
        <v>26</v>
      </c>
      <c r="C32" s="7">
        <v>1.0485620888923027E-3</v>
      </c>
      <c r="D32" s="7">
        <v>5.7046124007094183E-4</v>
      </c>
      <c r="E32" s="7">
        <v>4.5365250996117753E-4</v>
      </c>
      <c r="F32" s="7">
        <v>4.7810084882136077E-4</v>
      </c>
      <c r="G32" s="7">
        <v>4.5908547415232935E-4</v>
      </c>
      <c r="H32" s="7">
        <v>5.5416234749748638E-4</v>
      </c>
      <c r="I32" s="7">
        <v>6.2207439988688415E-4</v>
      </c>
      <c r="J32" s="7">
        <v>1.1001752487082449E-3</v>
      </c>
      <c r="K32" s="7">
        <v>6.0034254312227688E-4</v>
      </c>
      <c r="L32" s="7">
        <v>4.5636899205675344E-4</v>
      </c>
      <c r="M32" s="23">
        <v>6.193579177913083E-4</v>
      </c>
      <c r="O32" s="22" t="s">
        <v>26</v>
      </c>
      <c r="P32" s="45">
        <v>6.0197243237962244E-4</v>
      </c>
      <c r="Q32" s="46">
        <v>6.7966382031309355E-4</v>
      </c>
    </row>
    <row r="33" spans="1:17" x14ac:dyDescent="0.25">
      <c r="A33">
        <v>28</v>
      </c>
      <c r="B33" s="22" t="s">
        <v>27</v>
      </c>
      <c r="C33" s="7">
        <v>1.8585304334358475E-3</v>
      </c>
      <c r="D33" s="7">
        <v>1.1859194194304933E-3</v>
      </c>
      <c r="E33" s="7">
        <v>3.053299997787464E-3</v>
      </c>
      <c r="F33" s="7">
        <v>7.3465052990242716E-4</v>
      </c>
      <c r="G33" s="7">
        <v>7.0818859658826913E-4</v>
      </c>
      <c r="H33" s="7">
        <v>1.4779742018275548E-3</v>
      </c>
      <c r="I33" s="7">
        <v>1.9735823174104475E-3</v>
      </c>
      <c r="J33" s="7">
        <v>1.1505188397460009E-3</v>
      </c>
      <c r="K33" s="7">
        <v>1.4602739119853087E-3</v>
      </c>
      <c r="L33" s="7">
        <v>9.4696550656016992E-4</v>
      </c>
      <c r="M33" s="23">
        <v>2.0266831869371863E-3</v>
      </c>
      <c r="O33" s="22" t="s">
        <v>27</v>
      </c>
      <c r="P33" s="45">
        <v>1.5081177954289003E-3</v>
      </c>
      <c r="Q33" s="46">
        <v>1.5116047525278223E-3</v>
      </c>
    </row>
    <row r="34" spans="1:17" x14ac:dyDescent="0.25">
      <c r="A34">
        <v>29</v>
      </c>
      <c r="B34" s="22" t="s">
        <v>28</v>
      </c>
      <c r="C34" s="7">
        <v>7.5455803436625974E-4</v>
      </c>
      <c r="D34" s="7">
        <v>5.6213186897231956E-4</v>
      </c>
      <c r="E34" s="7">
        <v>3.4000978093665386E-3</v>
      </c>
      <c r="F34" s="7">
        <v>6.8565154720191086E-4</v>
      </c>
      <c r="G34" s="7">
        <v>8.7039773260230127E-4</v>
      </c>
      <c r="H34" s="7">
        <v>5.5189189564758658E-4</v>
      </c>
      <c r="I34" s="7">
        <v>9.0495764257327504E-4</v>
      </c>
      <c r="J34" s="7">
        <v>4.9855870124793577E-4</v>
      </c>
      <c r="K34" s="7">
        <v>4.7317210071370203E-4</v>
      </c>
      <c r="L34" s="7">
        <v>6.9717151719223545E-4</v>
      </c>
      <c r="M34" s="23">
        <v>4.3711886129953805E-4</v>
      </c>
      <c r="O34" s="22" t="s">
        <v>28</v>
      </c>
      <c r="P34" s="45">
        <v>1.2545673985018661E-3</v>
      </c>
      <c r="Q34" s="46">
        <v>6.021957646053373E-4</v>
      </c>
    </row>
    <row r="35" spans="1:17" x14ac:dyDescent="0.25">
      <c r="A35">
        <v>30</v>
      </c>
      <c r="B35" s="22" t="s">
        <v>29</v>
      </c>
      <c r="C35" s="7">
        <v>1.2632530120481927E-3</v>
      </c>
      <c r="D35" s="7">
        <v>8.3132530120481928E-4</v>
      </c>
      <c r="E35" s="7">
        <v>1.039156626506024E-3</v>
      </c>
      <c r="F35" s="7">
        <v>1.2403614457831326E-3</v>
      </c>
      <c r="G35" s="7">
        <v>1.3951807228915663E-3</v>
      </c>
      <c r="H35" s="7">
        <v>4.0590361445783131E-3</v>
      </c>
      <c r="I35" s="7">
        <v>1.5536144578313254E-3</v>
      </c>
      <c r="J35" s="7">
        <v>1.1078313253012049E-3</v>
      </c>
      <c r="K35" s="7">
        <v>6.6084337349397592E-4</v>
      </c>
      <c r="L35" s="7">
        <v>4.493975903614458E-4</v>
      </c>
      <c r="M35" s="23">
        <v>9.6385542168674694E-4</v>
      </c>
      <c r="O35" s="22" t="s">
        <v>29</v>
      </c>
      <c r="P35" s="45">
        <v>1.153855421686747E-3</v>
      </c>
      <c r="Q35" s="46">
        <v>9.4710843373493978E-4</v>
      </c>
    </row>
    <row r="36" spans="1:17" x14ac:dyDescent="0.25">
      <c r="A36">
        <v>31</v>
      </c>
      <c r="B36" s="22" t="s">
        <v>30</v>
      </c>
      <c r="C36" s="7">
        <v>7.9198554216867462E-3</v>
      </c>
      <c r="D36" s="7">
        <v>4.1307469879518074E-3</v>
      </c>
      <c r="E36" s="7">
        <v>6.2881566265060237E-3</v>
      </c>
      <c r="F36" s="7">
        <v>1.1758722891566264E-2</v>
      </c>
      <c r="G36" s="7">
        <v>3.7843253012048192E-3</v>
      </c>
      <c r="H36" s="7">
        <v>5.0211144578313251E-3</v>
      </c>
      <c r="I36" s="7">
        <v>4.6362289156626508E-3</v>
      </c>
      <c r="J36" s="7">
        <v>2.7850843373493977E-3</v>
      </c>
      <c r="K36" s="7">
        <v>2.879367469879518E-3</v>
      </c>
      <c r="L36" s="7">
        <v>1.9017469879518073E-3</v>
      </c>
      <c r="M36" s="23">
        <v>3.1453734939759035E-3</v>
      </c>
      <c r="O36" s="22" t="s">
        <v>30</v>
      </c>
      <c r="P36" s="45">
        <v>6.7763614457831316E-3</v>
      </c>
      <c r="Q36" s="46">
        <v>3.069560240963855E-3</v>
      </c>
    </row>
    <row r="37" spans="1:17" x14ac:dyDescent="0.25">
      <c r="A37">
        <v>32</v>
      </c>
      <c r="B37" s="22" t="s">
        <v>31</v>
      </c>
      <c r="C37" s="7">
        <v>2.0598223932030246E-3</v>
      </c>
      <c r="D37" s="7">
        <v>2.0822961546841127E-3</v>
      </c>
      <c r="E37" s="7">
        <v>3.9615112283482093E-3</v>
      </c>
      <c r="F37" s="7">
        <v>2.1587069437198131E-3</v>
      </c>
      <c r="G37" s="7">
        <v>2.3626052524300511E-3</v>
      </c>
      <c r="H37" s="7">
        <v>1.404814399490577E-3</v>
      </c>
      <c r="I37" s="7">
        <v>5.8901685772707003E-3</v>
      </c>
      <c r="J37" s="7">
        <v>1.7284365648182491E-3</v>
      </c>
      <c r="K37" s="7">
        <v>1.8085248784599458E-3</v>
      </c>
      <c r="L37" s="7">
        <v>1.2229812384163168E-3</v>
      </c>
      <c r="M37" s="23">
        <v>1.3659960842050606E-3</v>
      </c>
      <c r="O37" s="22" t="s">
        <v>31</v>
      </c>
      <c r="P37" s="45">
        <v>2.5249883944770419E-3</v>
      </c>
      <c r="Q37" s="46">
        <v>2.4032214686340544E-3</v>
      </c>
    </row>
    <row r="38" spans="1:17" x14ac:dyDescent="0.25">
      <c r="A38">
        <v>33</v>
      </c>
      <c r="B38" s="22" t="s">
        <v>32</v>
      </c>
      <c r="C38" s="7">
        <v>2.0293416100689841E-3</v>
      </c>
      <c r="D38" s="7">
        <v>5.4717828866670867E-3</v>
      </c>
      <c r="E38" s="7">
        <v>6.7368890070394396E-3</v>
      </c>
      <c r="F38" s="7">
        <v>5.675870760802627E-3</v>
      </c>
      <c r="G38" s="7">
        <v>3.0951338416656923E-3</v>
      </c>
      <c r="H38" s="7">
        <v>1.4083256811692226E-3</v>
      </c>
      <c r="I38" s="7">
        <v>1.4648178412613212E-3</v>
      </c>
      <c r="J38" s="7">
        <v>9.452491012593426E-4</v>
      </c>
      <c r="K38" s="7">
        <v>1.878563239118946E-3</v>
      </c>
      <c r="L38" s="7">
        <v>2.4757092412192295E-3</v>
      </c>
      <c r="M38" s="23">
        <v>1.4270237904954806E-3</v>
      </c>
      <c r="O38" s="22" t="s">
        <v>32</v>
      </c>
      <c r="P38" s="45">
        <v>4.6018036212487658E-3</v>
      </c>
      <c r="Q38" s="46">
        <v>1.6382726426708641E-3</v>
      </c>
    </row>
    <row r="39" spans="1:17" x14ac:dyDescent="0.25">
      <c r="A39">
        <v>34</v>
      </c>
      <c r="B39" s="22" t="s">
        <v>33</v>
      </c>
      <c r="C39" s="7">
        <v>6.9740399017549897E-4</v>
      </c>
      <c r="D39" s="7">
        <v>5.3487187782637812E-4</v>
      </c>
      <c r="E39" s="7">
        <v>8.5335343228956715E-4</v>
      </c>
      <c r="F39" s="7">
        <v>4.352940299070345E-4</v>
      </c>
      <c r="G39" s="7">
        <v>5.4552383511582709E-4</v>
      </c>
      <c r="H39" s="7">
        <v>2.8592725802801909E-4</v>
      </c>
      <c r="I39" s="7">
        <v>8.2426999834197038E-4</v>
      </c>
      <c r="J39" s="7">
        <v>3.4457286557667096E-4</v>
      </c>
      <c r="K39" s="7">
        <v>3.382295651683474E-4</v>
      </c>
      <c r="L39" s="7">
        <v>4.8592074826025842E-4</v>
      </c>
      <c r="M39" s="23">
        <v>5.6742617426154811E-4</v>
      </c>
      <c r="O39" s="22" t="s">
        <v>33</v>
      </c>
      <c r="P39" s="45">
        <v>6.1328943306286122E-4</v>
      </c>
      <c r="Q39" s="46">
        <v>5.1208387032175909E-4</v>
      </c>
    </row>
    <row r="40" spans="1:17" x14ac:dyDescent="0.25">
      <c r="A40">
        <v>35</v>
      </c>
      <c r="B40" s="22" t="s">
        <v>34</v>
      </c>
      <c r="C40" s="7">
        <v>6.6835775517768451E-3</v>
      </c>
      <c r="D40" s="7">
        <v>4.3928784933262325E-3</v>
      </c>
      <c r="E40" s="7">
        <v>9.2981013465652448E-3</v>
      </c>
      <c r="F40" s="7">
        <v>1.8575576913745916E-3</v>
      </c>
      <c r="G40" s="7">
        <v>5.2393604792690847E-3</v>
      </c>
      <c r="H40" s="7">
        <v>2.4156912815211213E-3</v>
      </c>
      <c r="I40" s="7">
        <v>3.9758252341701786E-3</v>
      </c>
      <c r="J40" s="7">
        <v>1.6273739934427635E-3</v>
      </c>
      <c r="K40" s="7">
        <v>2.1265178545494157E-3</v>
      </c>
      <c r="L40" s="7">
        <v>1.9528487921313161E-3</v>
      </c>
      <c r="M40" s="23">
        <v>2.4070284541796005E-3</v>
      </c>
      <c r="O40" s="22" t="s">
        <v>34</v>
      </c>
      <c r="P40" s="45">
        <v>5.4942951124624002E-3</v>
      </c>
      <c r="Q40" s="46">
        <v>2.4179188656946547E-3</v>
      </c>
    </row>
    <row r="41" spans="1:17" x14ac:dyDescent="0.25">
      <c r="A41">
        <v>36</v>
      </c>
      <c r="B41" s="22" t="s">
        <v>35</v>
      </c>
      <c r="C41" s="7">
        <v>7.9566853731225017E-4</v>
      </c>
      <c r="D41" s="7">
        <v>2.5525991548429962E-4</v>
      </c>
      <c r="E41" s="7">
        <v>3.2540215854939044E-4</v>
      </c>
      <c r="F41" s="7">
        <v>2.2199658372147303E-4</v>
      </c>
      <c r="G41" s="7">
        <v>1.8463559514728375E-4</v>
      </c>
      <c r="H41" s="7">
        <v>2.8249728134806338E-4</v>
      </c>
      <c r="I41" s="7">
        <v>7.9615061458417524E-4</v>
      </c>
      <c r="J41" s="7">
        <v>3.5022913805352908E-4</v>
      </c>
      <c r="K41" s="7">
        <v>1.6246004063873271E-4</v>
      </c>
      <c r="L41" s="7">
        <v>2.0174933830062204E-4</v>
      </c>
      <c r="M41" s="23">
        <v>2.1163192237508502E-4</v>
      </c>
      <c r="O41" s="22" t="s">
        <v>35</v>
      </c>
      <c r="P41" s="45">
        <v>3.5659255804293942E-4</v>
      </c>
      <c r="Q41" s="46">
        <v>3.444442107904288E-4</v>
      </c>
    </row>
    <row r="42" spans="1:17" x14ac:dyDescent="0.25">
      <c r="A42">
        <v>37</v>
      </c>
      <c r="B42" s="22" t="s">
        <v>36</v>
      </c>
      <c r="C42" s="7">
        <v>2.9234438124710613E-3</v>
      </c>
      <c r="D42" s="7">
        <v>2.7585226947841549E-3</v>
      </c>
      <c r="E42" s="7">
        <v>4.3287453363400185E-3</v>
      </c>
      <c r="F42" s="7">
        <v>1.1110475296802133E-3</v>
      </c>
      <c r="G42" s="7">
        <v>1.8896488063389254E-3</v>
      </c>
      <c r="H42" s="7">
        <v>1.2872527238404347E-3</v>
      </c>
      <c r="I42" s="7">
        <v>2.3088956476166934E-3</v>
      </c>
      <c r="J42" s="7">
        <v>1.4521738415273415E-3</v>
      </c>
      <c r="K42" s="7">
        <v>1.1631278826339734E-3</v>
      </c>
      <c r="L42" s="7">
        <v>1.1475037767478453E-3</v>
      </c>
      <c r="M42" s="23">
        <v>1.1075755061499628E-3</v>
      </c>
      <c r="O42" s="22" t="s">
        <v>36</v>
      </c>
      <c r="P42" s="45">
        <v>2.6022816359228744E-3</v>
      </c>
      <c r="Q42" s="46">
        <v>1.4358553309351632E-3</v>
      </c>
    </row>
    <row r="43" spans="1:17" x14ac:dyDescent="0.25">
      <c r="A43">
        <v>38</v>
      </c>
      <c r="B43" s="22" t="s">
        <v>37</v>
      </c>
      <c r="C43" s="7">
        <v>2.1322794396062099E-2</v>
      </c>
      <c r="D43" s="7">
        <v>1.3127256089864951E-2</v>
      </c>
      <c r="E43" s="7">
        <v>1.3357124826454625E-2</v>
      </c>
      <c r="F43" s="7">
        <v>2.4228070175438595E-2</v>
      </c>
      <c r="G43" s="7">
        <v>1.2623501199040767E-2</v>
      </c>
      <c r="H43" s="7">
        <v>6.1121355547141237E-2</v>
      </c>
      <c r="I43" s="7">
        <v>2.7254133535277041E-2</v>
      </c>
      <c r="J43" s="7">
        <v>3.052461188943582E-2</v>
      </c>
      <c r="K43" s="7">
        <v>3.0281459043291683E-2</v>
      </c>
      <c r="L43" s="7">
        <v>6.384267322983718E-2</v>
      </c>
      <c r="M43" s="23">
        <v>9.3185851318944843E-2</v>
      </c>
      <c r="O43" s="22" t="s">
        <v>37</v>
      </c>
      <c r="P43" s="45">
        <v>1.6931749337372206E-2</v>
      </c>
      <c r="Q43" s="46">
        <v>4.9017745803357313E-2</v>
      </c>
    </row>
    <row r="44" spans="1:17" x14ac:dyDescent="0.25">
      <c r="A44">
        <v>39</v>
      </c>
      <c r="B44" s="22" t="s">
        <v>38</v>
      </c>
      <c r="C44" s="7">
        <v>8.8000000000000003E-4</v>
      </c>
      <c r="D44" s="7">
        <v>6.2399999999999999E-4</v>
      </c>
      <c r="E44" s="7">
        <v>7.0299999999999996E-4</v>
      </c>
      <c r="F44" s="7">
        <v>5.0199999999999995E-4</v>
      </c>
      <c r="G44" s="7">
        <v>4.84E-4</v>
      </c>
      <c r="H44" s="7">
        <v>1.6776666666666667E-3</v>
      </c>
      <c r="I44" s="7">
        <v>2.4316666666666666E-3</v>
      </c>
      <c r="J44" s="7">
        <v>1.2006666666666667E-3</v>
      </c>
      <c r="K44" s="7">
        <v>6.0033333333333336E-4</v>
      </c>
      <c r="L44" s="7">
        <v>6.5166666666666671E-4</v>
      </c>
      <c r="M44" s="23">
        <v>1.2863333333333333E-3</v>
      </c>
      <c r="O44" s="22" t="s">
        <v>38</v>
      </c>
      <c r="P44" s="45">
        <v>6.3860000000000002E-4</v>
      </c>
      <c r="Q44" s="46">
        <v>1.2341333333333333E-3</v>
      </c>
    </row>
    <row r="45" spans="1:17" x14ac:dyDescent="0.25">
      <c r="A45">
        <v>40</v>
      </c>
      <c r="B45" s="22" t="s">
        <v>39</v>
      </c>
      <c r="C45" s="7">
        <v>3.6065845242735698E-3</v>
      </c>
      <c r="D45" s="7">
        <v>1.7225699391088959E-3</v>
      </c>
      <c r="E45" s="7">
        <v>1.442633809709428E-3</v>
      </c>
      <c r="F45" s="7">
        <v>1.6011161686816135E-3</v>
      </c>
      <c r="G45" s="7">
        <v>1.7640419582791876E-3</v>
      </c>
      <c r="H45" s="7">
        <v>1.4796623982543311E-3</v>
      </c>
      <c r="I45" s="7">
        <v>2.0291666522606945E-3</v>
      </c>
      <c r="J45" s="7">
        <v>1.386350355121175E-3</v>
      </c>
      <c r="K45" s="7">
        <v>1.6662864845206431E-3</v>
      </c>
      <c r="L45" s="7">
        <v>1.2486040057341353E-3</v>
      </c>
      <c r="M45" s="23">
        <v>1.3330291876165145E-3</v>
      </c>
      <c r="O45" s="22" t="s">
        <v>39</v>
      </c>
      <c r="P45" s="45">
        <v>2.0273892800105392E-3</v>
      </c>
      <c r="Q45" s="46">
        <v>1.5326873370506327E-3</v>
      </c>
    </row>
    <row r="46" spans="1:17" x14ac:dyDescent="0.25">
      <c r="A46">
        <v>41</v>
      </c>
      <c r="B46" s="22" t="s">
        <v>40</v>
      </c>
      <c r="C46" s="7">
        <v>1.0121759682296173E-3</v>
      </c>
      <c r="D46" s="7">
        <v>7.6668827892119589E-4</v>
      </c>
      <c r="E46" s="7">
        <v>1.0512475824438704E-3</v>
      </c>
      <c r="F46" s="7">
        <v>8.4409430708150897E-4</v>
      </c>
      <c r="G46" s="7">
        <v>2.3177576432002306E-3</v>
      </c>
      <c r="H46" s="7">
        <v>1.1588788216001153E-3</v>
      </c>
      <c r="I46" s="7">
        <v>9.4730234462859293E-4</v>
      </c>
      <c r="J46" s="7">
        <v>1.0652543875395461E-3</v>
      </c>
      <c r="K46" s="7">
        <v>6.7380104512882019E-4</v>
      </c>
      <c r="L46" s="7">
        <v>7.8069508401687156E-4</v>
      </c>
      <c r="M46" s="23">
        <v>6.590570397649511E-4</v>
      </c>
      <c r="O46" s="22" t="s">
        <v>40</v>
      </c>
      <c r="P46" s="45">
        <v>1.1983927559752847E-3</v>
      </c>
      <c r="Q46" s="46">
        <v>8.2522198021575644E-4</v>
      </c>
    </row>
    <row r="47" spans="1:17" x14ac:dyDescent="0.25">
      <c r="A47">
        <v>42</v>
      </c>
      <c r="B47" s="22" t="s">
        <v>41</v>
      </c>
      <c r="C47" s="7">
        <v>1.0719525934775014E-3</v>
      </c>
      <c r="D47" s="7">
        <v>1.2373032242446308E-3</v>
      </c>
      <c r="E47" s="7">
        <v>1.8664028157835508E-3</v>
      </c>
      <c r="F47" s="7">
        <v>5.8054424758349288E-4</v>
      </c>
      <c r="G47" s="7">
        <v>5.2118761089785671E-4</v>
      </c>
      <c r="H47" s="7">
        <v>8.558257922122853E-4</v>
      </c>
      <c r="I47" s="7">
        <v>8.2291718071650745E-4</v>
      </c>
      <c r="J47" s="7">
        <v>7.9667104884870914E-4</v>
      </c>
      <c r="K47" s="7">
        <v>3.1635674100189679E-3</v>
      </c>
      <c r="L47" s="7">
        <v>3.5744203204110415E-3</v>
      </c>
      <c r="M47" s="23">
        <v>5.0089733203082798E-3</v>
      </c>
      <c r="O47" s="22" t="s">
        <v>41</v>
      </c>
      <c r="P47" s="45">
        <v>1.0554780983974066E-3</v>
      </c>
      <c r="Q47" s="46">
        <v>2.6733098560607011E-3</v>
      </c>
    </row>
    <row r="48" spans="1:17" x14ac:dyDescent="0.25">
      <c r="A48">
        <v>43</v>
      </c>
      <c r="B48" s="22" t="s">
        <v>42</v>
      </c>
      <c r="C48" s="7">
        <v>4.2536821548722547E-4</v>
      </c>
      <c r="D48" s="7">
        <v>7.6919118782113952E-4</v>
      </c>
      <c r="E48" s="7">
        <v>1.4444877326844998E-3</v>
      </c>
      <c r="F48" s="7">
        <v>4.8789930338603881E-4</v>
      </c>
      <c r="G48" s="7">
        <v>3.0481455072932519E-4</v>
      </c>
      <c r="H48" s="7">
        <v>3.3441390581622426E-4</v>
      </c>
      <c r="I48" s="7">
        <v>3.6577746087519019E-4</v>
      </c>
      <c r="J48" s="7">
        <v>5.7375703535995806E-4</v>
      </c>
      <c r="K48" s="7">
        <v>3.2304461710734914E-4</v>
      </c>
      <c r="L48" s="7">
        <v>5.2063501397883445E-4</v>
      </c>
      <c r="M48" s="23">
        <v>2.003347079391449E-4</v>
      </c>
      <c r="O48" s="22" t="s">
        <v>42</v>
      </c>
      <c r="P48" s="45">
        <v>6.8635219802164573E-4</v>
      </c>
      <c r="Q48" s="46">
        <v>3.9670976705209532E-4</v>
      </c>
    </row>
    <row r="49" spans="1:17" x14ac:dyDescent="0.25">
      <c r="A49">
        <v>44</v>
      </c>
      <c r="B49" s="22" t="s">
        <v>43</v>
      </c>
      <c r="C49" s="7">
        <v>2.2814186858457022E-3</v>
      </c>
      <c r="D49" s="7">
        <v>1.0401767921364659E-3</v>
      </c>
      <c r="E49" s="7">
        <v>2.8470818382704301E-3</v>
      </c>
      <c r="F49" s="7">
        <v>5.7102488846666813E-4</v>
      </c>
      <c r="G49" s="7">
        <v>4.5574756356494639E-4</v>
      </c>
      <c r="H49" s="7">
        <v>5.1740752804726271E-4</v>
      </c>
      <c r="I49" s="7">
        <v>9.3830380733959549E-4</v>
      </c>
      <c r="J49" s="7">
        <v>8.5787776671048736E-4</v>
      </c>
      <c r="K49" s="7">
        <v>7.9889867024914138E-4</v>
      </c>
      <c r="L49" s="7">
        <v>1.0777089444300497E-3</v>
      </c>
      <c r="M49" s="23">
        <v>8.5787776671048736E-4</v>
      </c>
      <c r="O49" s="22" t="s">
        <v>43</v>
      </c>
      <c r="P49" s="45">
        <v>1.4390899536568425E-3</v>
      </c>
      <c r="Q49" s="46">
        <v>9.0613339108795222E-4</v>
      </c>
    </row>
    <row r="50" spans="1:17" ht="15.75" thickBot="1" x14ac:dyDescent="0.3">
      <c r="A50">
        <v>45</v>
      </c>
      <c r="B50" s="24" t="s">
        <v>44</v>
      </c>
      <c r="C50" s="25">
        <v>4.8597640891218872E-4</v>
      </c>
      <c r="D50" s="25">
        <v>6.1913499344692002E-4</v>
      </c>
      <c r="E50" s="25">
        <v>8.3826998689384008E-4</v>
      </c>
      <c r="F50" s="25">
        <v>8.3538663171690689E-4</v>
      </c>
      <c r="G50" s="25">
        <v>1.8899082568807341E-4</v>
      </c>
      <c r="H50" s="25">
        <v>5.3813892529488863E-4</v>
      </c>
      <c r="I50" s="25">
        <v>2.6710353866317166E-4</v>
      </c>
      <c r="J50" s="25">
        <v>4.199213630406291E-4</v>
      </c>
      <c r="K50" s="25">
        <v>2.526867627785059E-4</v>
      </c>
      <c r="L50" s="25">
        <v>3.1821756225425951E-4</v>
      </c>
      <c r="M50" s="26">
        <v>2.1415465268676277E-4</v>
      </c>
      <c r="O50" s="24" t="s">
        <v>44</v>
      </c>
      <c r="P50" s="47">
        <v>5.9355176933158585E-4</v>
      </c>
      <c r="Q50" s="48">
        <v>2.944167758846658E-4</v>
      </c>
    </row>
    <row r="51" spans="1:17" ht="15.75" thickBot="1" x14ac:dyDescent="0.3">
      <c r="B51" s="39" t="s">
        <v>87</v>
      </c>
      <c r="C51" s="40">
        <f>AVERAGE(C6:C50)</f>
        <v>2.3678883046629445E-3</v>
      </c>
      <c r="D51" s="40">
        <f t="shared" ref="D51:M51" si="0">AVERAGE(D6:D50)</f>
        <v>1.8739034211546978E-3</v>
      </c>
      <c r="E51" s="40">
        <f t="shared" si="0"/>
        <v>2.7631205988348055E-3</v>
      </c>
      <c r="F51" s="40">
        <f t="shared" si="0"/>
        <v>2.0350497992361332E-3</v>
      </c>
      <c r="G51" s="40">
        <f t="shared" si="0"/>
        <v>1.702298418789632E-3</v>
      </c>
      <c r="H51" s="40">
        <f t="shared" si="0"/>
        <v>3.1131599340737397E-3</v>
      </c>
      <c r="I51" s="40">
        <f t="shared" si="0"/>
        <v>2.4954727355239481E-3</v>
      </c>
      <c r="J51" s="40">
        <f t="shared" si="0"/>
        <v>2.2621805017329242E-3</v>
      </c>
      <c r="K51" s="40">
        <f t="shared" si="0"/>
        <v>1.9187831645057693E-3</v>
      </c>
      <c r="L51" s="40">
        <f t="shared" si="0"/>
        <v>2.6881626916813264E-3</v>
      </c>
      <c r="M51" s="41">
        <f t="shared" si="0"/>
        <v>3.432002156736948E-3</v>
      </c>
    </row>
    <row r="52" spans="1:17" x14ac:dyDescent="0.25"/>
    <row r="53" spans="1:17" x14ac:dyDescent="0.25"/>
    <row r="54" spans="1:17" x14ac:dyDescent="0.25"/>
    <row r="55" spans="1:17" ht="19.5" hidden="1" thickBot="1" x14ac:dyDescent="0.35">
      <c r="B55" s="99" t="s">
        <v>45</v>
      </c>
      <c r="C55" s="100"/>
      <c r="D55" s="100"/>
      <c r="E55" s="100"/>
      <c r="F55" s="100"/>
      <c r="G55" s="100"/>
      <c r="H55" s="100"/>
      <c r="I55" s="100"/>
      <c r="J55" s="100"/>
      <c r="K55" s="100"/>
      <c r="L55" s="100"/>
      <c r="M55" s="101"/>
    </row>
    <row r="56" spans="1:17" ht="19.5" hidden="1" thickBot="1" x14ac:dyDescent="0.35">
      <c r="B56" s="19"/>
      <c r="C56" s="20" t="s">
        <v>51</v>
      </c>
      <c r="D56" s="20" t="s">
        <v>55</v>
      </c>
      <c r="E56" s="20" t="s">
        <v>54</v>
      </c>
      <c r="F56" s="20" t="s">
        <v>53</v>
      </c>
      <c r="G56" s="20" t="s">
        <v>52</v>
      </c>
      <c r="H56" s="20" t="s">
        <v>56</v>
      </c>
      <c r="I56" s="20" t="s">
        <v>57</v>
      </c>
      <c r="J56" s="20" t="s">
        <v>58</v>
      </c>
      <c r="K56" s="20" t="s">
        <v>59</v>
      </c>
      <c r="L56" s="20" t="s">
        <v>60</v>
      </c>
      <c r="M56" s="21" t="s">
        <v>61</v>
      </c>
      <c r="O56" s="27" t="s">
        <v>70</v>
      </c>
      <c r="P56" s="28" t="s">
        <v>62</v>
      </c>
      <c r="Q56" s="29" t="s">
        <v>63</v>
      </c>
    </row>
    <row r="57" spans="1:17" hidden="1" x14ac:dyDescent="0.25">
      <c r="B57" s="22" t="s">
        <v>50</v>
      </c>
      <c r="C57" s="7">
        <v>1.6216488971005469E-3</v>
      </c>
      <c r="D57" s="7">
        <v>1.3437144707418836E-3</v>
      </c>
      <c r="E57" s="7">
        <v>5.2770024550144838E-3</v>
      </c>
      <c r="F57" s="7">
        <v>7.9128462667466437E-4</v>
      </c>
      <c r="G57" s="7">
        <v>6.9374183587162398E-4</v>
      </c>
      <c r="H57" s="7">
        <v>7.1187479057218913E-4</v>
      </c>
      <c r="I57" s="7">
        <v>1.1611343751361926E-3</v>
      </c>
      <c r="J57" s="7">
        <v>8.0973021852523929E-4</v>
      </c>
      <c r="K57" s="7">
        <v>1.0829750876337563E-3</v>
      </c>
      <c r="L57" s="7">
        <v>1.5534939983984225E-3</v>
      </c>
      <c r="M57" s="23">
        <v>9.9762514568109591E-4</v>
      </c>
      <c r="O57" s="22" t="s">
        <v>50</v>
      </c>
      <c r="P57" s="45">
        <v>1.9454784570806405E-3</v>
      </c>
      <c r="Q57" s="46">
        <v>1.1209917650749413E-3</v>
      </c>
    </row>
    <row r="58" spans="1:17" hidden="1" x14ac:dyDescent="0.25">
      <c r="B58" s="22" t="s">
        <v>3</v>
      </c>
      <c r="C58" s="7">
        <v>1.1227106429070044E-3</v>
      </c>
      <c r="D58" s="7">
        <v>2.2998469840759101E-3</v>
      </c>
      <c r="E58" s="7">
        <v>1.2763548707436989E-3</v>
      </c>
      <c r="F58" s="7">
        <v>5.2980768219549755E-4</v>
      </c>
      <c r="G58" s="7">
        <v>5.6737586329663292E-4</v>
      </c>
      <c r="H58" s="7">
        <v>6.7213329136710633E-4</v>
      </c>
      <c r="I58" s="7">
        <v>6.7405986475690808E-4</v>
      </c>
      <c r="J58" s="7">
        <v>1.3278907089208972E-3</v>
      </c>
      <c r="K58" s="7">
        <v>8.301123093308547E-4</v>
      </c>
      <c r="L58" s="7">
        <v>1.1048898390513377E-3</v>
      </c>
      <c r="M58" s="23">
        <v>1.2561258501507797E-3</v>
      </c>
      <c r="O58" s="22" t="s">
        <v>3</v>
      </c>
      <c r="P58" s="45">
        <v>1.1592192086437487E-3</v>
      </c>
      <c r="Q58" s="46">
        <v>1.0386157144421557E-3</v>
      </c>
    </row>
    <row r="59" spans="1:17" hidden="1" x14ac:dyDescent="0.25">
      <c r="B59" s="22" t="s">
        <v>4</v>
      </c>
      <c r="C59" s="7">
        <v>4.8400457218491615E-3</v>
      </c>
      <c r="D59" s="7">
        <v>2.8717354936360646E-3</v>
      </c>
      <c r="E59" s="7">
        <v>2.1572347194623036E-3</v>
      </c>
      <c r="F59" s="7">
        <v>2.7714473826425429E-3</v>
      </c>
      <c r="G59" s="7">
        <v>2.05028847661859E-3</v>
      </c>
      <c r="H59" s="7">
        <v>1.5992000437680619E-3</v>
      </c>
      <c r="I59" s="7">
        <v>3.5571069409652341E-3</v>
      </c>
      <c r="J59" s="7">
        <v>1.9271130373900325E-3</v>
      </c>
      <c r="K59" s="7">
        <v>2.1339312579866307E-3</v>
      </c>
      <c r="L59" s="7">
        <v>1.4593792749140239E-3</v>
      </c>
      <c r="M59" s="23">
        <v>1.4360758134383507E-3</v>
      </c>
      <c r="O59" s="22" t="s">
        <v>4</v>
      </c>
      <c r="P59" s="45">
        <v>2.9381503588417324E-3</v>
      </c>
      <c r="Q59" s="46">
        <v>2.1027212649388548E-3</v>
      </c>
    </row>
    <row r="60" spans="1:17" hidden="1" x14ac:dyDescent="0.25">
      <c r="B60" s="22" t="s">
        <v>5</v>
      </c>
      <c r="C60" s="7">
        <v>6.8962060842981006E-4</v>
      </c>
      <c r="D60" s="7">
        <v>9.6955117252816843E-4</v>
      </c>
      <c r="E60" s="7">
        <v>4.5342919497182014E-4</v>
      </c>
      <c r="F60" s="7">
        <v>7.9167862659066984E-4</v>
      </c>
      <c r="G60" s="7">
        <v>7.8001485308657164E-4</v>
      </c>
      <c r="H60" s="7">
        <v>9.7319610174819912E-4</v>
      </c>
      <c r="I60" s="7">
        <v>6.4952638700947231E-4</v>
      </c>
      <c r="J60" s="7">
        <v>1.1328440015855442E-3</v>
      </c>
      <c r="K60" s="7">
        <v>7.10032212061982E-4</v>
      </c>
      <c r="L60" s="7">
        <v>1.1262831289894889E-3</v>
      </c>
      <c r="M60" s="23">
        <v>4.4541035068775258E-4</v>
      </c>
      <c r="O60" s="22" t="s">
        <v>5</v>
      </c>
      <c r="P60" s="45">
        <v>7.3685889112140807E-4</v>
      </c>
      <c r="Q60" s="46">
        <v>8.1281921606684801E-4</v>
      </c>
    </row>
    <row r="61" spans="1:17" hidden="1" x14ac:dyDescent="0.25">
      <c r="B61" s="22" t="s">
        <v>6</v>
      </c>
      <c r="C61" s="7">
        <v>1.5727374467309418E-3</v>
      </c>
      <c r="D61" s="7">
        <v>1.963019395189382E-3</v>
      </c>
      <c r="E61" s="7">
        <v>4.0564621250534826E-3</v>
      </c>
      <c r="F61" s="7">
        <v>1.2582887629413251E-3</v>
      </c>
      <c r="G61" s="7">
        <v>1.1955472345182596E-3</v>
      </c>
      <c r="H61" s="7">
        <v>1.3879710559417562E-3</v>
      </c>
      <c r="I61" s="7">
        <v>1.6636385587769581E-3</v>
      </c>
      <c r="J61" s="7">
        <v>1.360799527884523E-3</v>
      </c>
      <c r="K61" s="7">
        <v>9.8212723232326432E-4</v>
      </c>
      <c r="L61" s="7">
        <v>1.4124254311932661E-3</v>
      </c>
      <c r="M61" s="23">
        <v>1.1651645258724441E-3</v>
      </c>
      <c r="O61" s="22" t="s">
        <v>6</v>
      </c>
      <c r="P61" s="45">
        <v>2.0092109928866778E-3</v>
      </c>
      <c r="Q61" s="46">
        <v>1.3168310552100911E-3</v>
      </c>
    </row>
    <row r="62" spans="1:17" hidden="1" x14ac:dyDescent="0.25">
      <c r="B62" s="22" t="s">
        <v>7</v>
      </c>
      <c r="C62" s="7">
        <v>1.1604173354665445E-3</v>
      </c>
      <c r="D62" s="7">
        <v>9.0689867737210248E-4</v>
      </c>
      <c r="E62" s="7">
        <v>1.2633324726891105E-3</v>
      </c>
      <c r="F62" s="7">
        <v>5.1162588918606867E-4</v>
      </c>
      <c r="G62" s="7">
        <v>4.506634193663321E-4</v>
      </c>
      <c r="H62" s="7">
        <v>5.4300845093466948E-4</v>
      </c>
      <c r="I62" s="7">
        <v>7.3974351818895383E-4</v>
      </c>
      <c r="J62" s="7">
        <v>9.8760839884043643E-4</v>
      </c>
      <c r="K62" s="7">
        <v>5.4874416718115021E-4</v>
      </c>
      <c r="L62" s="7">
        <v>5.3866569434804848E-4</v>
      </c>
      <c r="M62" s="23">
        <v>3.2374021271206876E-4</v>
      </c>
      <c r="O62" s="22" t="s">
        <v>7</v>
      </c>
      <c r="P62" s="45">
        <v>8.5858755881603149E-4</v>
      </c>
      <c r="Q62" s="46">
        <v>6.2770039825413152E-4</v>
      </c>
    </row>
    <row r="63" spans="1:17" hidden="1" x14ac:dyDescent="0.25">
      <c r="B63" s="22" t="s">
        <v>8</v>
      </c>
      <c r="C63" s="7">
        <v>2.3794602830871044E-3</v>
      </c>
      <c r="D63" s="7">
        <v>2.3873141811305287E-3</v>
      </c>
      <c r="E63" s="7">
        <v>3.9120536978366977E-3</v>
      </c>
      <c r="F63" s="7">
        <v>1.3264962971273205E-3</v>
      </c>
      <c r="G63" s="7">
        <v>9.2513502470129179E-4</v>
      </c>
      <c r="H63" s="7">
        <v>8.864071826250959E-4</v>
      </c>
      <c r="I63" s="7">
        <v>1.380661111219902E-3</v>
      </c>
      <c r="J63" s="7">
        <v>1.0288606436885852E-3</v>
      </c>
      <c r="K63" s="7">
        <v>1.1783555305841101E-3</v>
      </c>
      <c r="L63" s="7">
        <v>7.9568111902002204E-4</v>
      </c>
      <c r="M63" s="23">
        <v>5.3189847438915019E-4</v>
      </c>
      <c r="O63" s="22" t="s">
        <v>8</v>
      </c>
      <c r="P63" s="45">
        <v>2.186091896776589E-3</v>
      </c>
      <c r="Q63" s="46">
        <v>9.8309137578035384E-4</v>
      </c>
    </row>
    <row r="64" spans="1:17" hidden="1" x14ac:dyDescent="0.25">
      <c r="B64" s="22" t="s">
        <v>9</v>
      </c>
      <c r="C64" s="7">
        <v>1.3007568805301001E-3</v>
      </c>
      <c r="D64" s="7">
        <v>1.8078101339539358E-3</v>
      </c>
      <c r="E64" s="7">
        <v>2.0394097732346706E-3</v>
      </c>
      <c r="F64" s="7">
        <v>7.3685341349289269E-4</v>
      </c>
      <c r="G64" s="7">
        <v>7.6204612245637984E-4</v>
      </c>
      <c r="H64" s="7">
        <v>8.0570015518411536E-4</v>
      </c>
      <c r="I64" s="7">
        <v>9.0653763841627407E-4</v>
      </c>
      <c r="J64" s="7">
        <v>4.9945545230786347E-4</v>
      </c>
      <c r="K64" s="7">
        <v>7.713101080276092E-4</v>
      </c>
      <c r="L64" s="7">
        <v>8.0476709188917147E-4</v>
      </c>
      <c r="M64" s="23">
        <v>4.8859192965958718E-4</v>
      </c>
      <c r="O64" s="22" t="s">
        <v>9</v>
      </c>
      <c r="P64" s="45">
        <v>1.3293752647335958E-3</v>
      </c>
      <c r="Q64" s="46">
        <v>6.9413244406010106E-4</v>
      </c>
    </row>
    <row r="65" spans="2:17" hidden="1" x14ac:dyDescent="0.25">
      <c r="B65" s="22" t="s">
        <v>11</v>
      </c>
      <c r="C65" s="7">
        <v>1.363852813911855E-3</v>
      </c>
      <c r="D65" s="7">
        <v>1.744480519556038E-3</v>
      </c>
      <c r="E65" s="7">
        <v>2.7119047620221604E-3</v>
      </c>
      <c r="F65" s="7">
        <v>1.1448051948547535E-3</v>
      </c>
      <c r="G65" s="7">
        <v>1.0913419913892357E-3</v>
      </c>
      <c r="H65" s="7">
        <v>9.0281385285293566E-4</v>
      </c>
      <c r="I65" s="7">
        <v>8.8495670999501981E-4</v>
      </c>
      <c r="J65" s="7">
        <v>9.4502164506255501E-4</v>
      </c>
      <c r="K65" s="7">
        <v>8.4642857146521335E-4</v>
      </c>
      <c r="L65" s="7">
        <v>8.0378787882267482E-4</v>
      </c>
      <c r="M65" s="23">
        <v>5.01082251103943E-4</v>
      </c>
      <c r="O65" s="22" t="s">
        <v>11</v>
      </c>
      <c r="P65" s="45">
        <v>1.6112770563468087E-3</v>
      </c>
      <c r="Q65" s="46">
        <v>7.9625541128988122E-4</v>
      </c>
    </row>
    <row r="66" spans="2:17" hidden="1" x14ac:dyDescent="0.25">
      <c r="B66" s="22" t="s">
        <v>12</v>
      </c>
      <c r="C66" s="7">
        <v>2.162789363253685E-3</v>
      </c>
      <c r="D66" s="7">
        <v>2.2762170123541616E-3</v>
      </c>
      <c r="E66" s="7">
        <v>1.0055207812150371E-3</v>
      </c>
      <c r="F66" s="7">
        <v>9.389532033645642E-4</v>
      </c>
      <c r="G66" s="7">
        <v>1.2501128353564126E-3</v>
      </c>
      <c r="H66" s="7">
        <v>5.0801572570097686E-4</v>
      </c>
      <c r="I66" s="7">
        <v>4.7976829957363808E-4</v>
      </c>
      <c r="J66" s="7">
        <v>4.694766016822821E-4</v>
      </c>
      <c r="K66" s="7">
        <v>5.7896274946266503E-4</v>
      </c>
      <c r="L66" s="7">
        <v>4.3334617291475574E-4</v>
      </c>
      <c r="M66" s="23">
        <v>1.2336899131893551E-3</v>
      </c>
      <c r="O66" s="22" t="s">
        <v>12</v>
      </c>
      <c r="P66" s="45">
        <v>1.5267186391087722E-3</v>
      </c>
      <c r="Q66" s="46">
        <v>6.390487473645392E-4</v>
      </c>
    </row>
    <row r="67" spans="2:17" hidden="1" x14ac:dyDescent="0.25">
      <c r="B67" s="22" t="s">
        <v>13</v>
      </c>
      <c r="C67" s="7">
        <v>9.0125341063822131E-4</v>
      </c>
      <c r="D67" s="7">
        <v>1.4445228650565502E-3</v>
      </c>
      <c r="E67" s="7">
        <v>1.3170524158066183E-3</v>
      </c>
      <c r="F67" s="7">
        <v>6.907938320858234E-4</v>
      </c>
      <c r="G67" s="7">
        <v>4.7500076193300974E-4</v>
      </c>
      <c r="H67" s="7">
        <v>7.0807434487116965E-4</v>
      </c>
      <c r="I67" s="7">
        <v>7.5746247709101782E-4</v>
      </c>
      <c r="J67" s="7">
        <v>9.3378770940075618E-4</v>
      </c>
      <c r="K67" s="7">
        <v>9.7773568018818049E-4</v>
      </c>
      <c r="L67" s="7">
        <v>5.2140213885662511E-4</v>
      </c>
      <c r="M67" s="23">
        <v>4.0971882474392333E-4</v>
      </c>
      <c r="O67" s="22" t="s">
        <v>13</v>
      </c>
      <c r="P67" s="45">
        <v>9.6572465710404452E-4</v>
      </c>
      <c r="Q67" s="46">
        <v>7.2002136605610052E-4</v>
      </c>
    </row>
    <row r="68" spans="2:17" hidden="1" x14ac:dyDescent="0.25">
      <c r="B68" s="22" t="s">
        <v>15</v>
      </c>
      <c r="C68" s="7">
        <v>3.3601658738870594E-4</v>
      </c>
      <c r="D68" s="7">
        <v>6.5800707403341867E-4</v>
      </c>
      <c r="E68" s="7">
        <v>1.0354921331869741E-3</v>
      </c>
      <c r="F68" s="7">
        <v>4.0553726064154164E-4</v>
      </c>
      <c r="G68" s="7">
        <v>4.7261861202585681E-4</v>
      </c>
      <c r="H68" s="7">
        <v>2.8783998048542508E-4</v>
      </c>
      <c r="I68" s="7">
        <v>3.0186608122941824E-4</v>
      </c>
      <c r="J68" s="7">
        <v>6.1653860226856935E-4</v>
      </c>
      <c r="K68" s="7">
        <v>3.1467252103915111E-4</v>
      </c>
      <c r="L68" s="7">
        <v>8.1168435175021339E-4</v>
      </c>
      <c r="M68" s="23">
        <v>6.9825588486400775E-4</v>
      </c>
      <c r="O68" s="22" t="s">
        <v>15</v>
      </c>
      <c r="P68" s="45">
        <v>5.8153433345529948E-4</v>
      </c>
      <c r="Q68" s="46">
        <v>5.486034882302719E-4</v>
      </c>
    </row>
    <row r="69" spans="2:17" hidden="1" x14ac:dyDescent="0.25">
      <c r="B69" s="22" t="s">
        <v>16</v>
      </c>
      <c r="C69" s="7">
        <v>3.8651754091328206E-4</v>
      </c>
      <c r="D69" s="7">
        <v>2.1103531558725188E-4</v>
      </c>
      <c r="E69" s="7">
        <v>1.8645801878740733E-3</v>
      </c>
      <c r="F69" s="7">
        <v>1.4136430568085776E-3</v>
      </c>
      <c r="G69" s="7">
        <v>3.8977929231339412E-4</v>
      </c>
      <c r="H69" s="7">
        <v>4.5061095592548449E-4</v>
      </c>
      <c r="I69" s="7">
        <v>4.2419076958457664E-4</v>
      </c>
      <c r="J69" s="7">
        <v>6.331059467617556E-4</v>
      </c>
      <c r="K69" s="7">
        <v>2.8768647348988586E-4</v>
      </c>
      <c r="L69" s="7">
        <v>1.7222047392591807E-4</v>
      </c>
      <c r="M69" s="23">
        <v>2.7545490573946553E-4</v>
      </c>
      <c r="O69" s="22" t="s">
        <v>16</v>
      </c>
      <c r="P69" s="45">
        <v>8.5311107869931577E-4</v>
      </c>
      <c r="Q69" s="46">
        <v>3.585317139003203E-4</v>
      </c>
    </row>
    <row r="70" spans="2:17" hidden="1" x14ac:dyDescent="0.25">
      <c r="B70" s="22" t="s">
        <v>19</v>
      </c>
      <c r="C70" s="7">
        <v>4.3703822278398906E-4</v>
      </c>
      <c r="D70" s="7">
        <v>3.9525219220742501E-4</v>
      </c>
      <c r="E70" s="7">
        <v>1.013467159506218E-3</v>
      </c>
      <c r="F70" s="7">
        <v>3.930173671890267E-4</v>
      </c>
      <c r="G70" s="7">
        <v>3.8080378860010561E-4</v>
      </c>
      <c r="H70" s="7">
        <v>5.4051581840331624E-4</v>
      </c>
      <c r="I70" s="7">
        <v>8.2116826257426891E-4</v>
      </c>
      <c r="J70" s="7">
        <v>5.9248849324978895E-4</v>
      </c>
      <c r="K70" s="7">
        <v>6.3926390061161441E-4</v>
      </c>
      <c r="L70" s="7">
        <v>7.2242018036597073E-4</v>
      </c>
      <c r="M70" s="23">
        <v>4.56268112477184E-4</v>
      </c>
      <c r="O70" s="22" t="s">
        <v>19</v>
      </c>
      <c r="P70" s="45">
        <v>5.2391574605735295E-4</v>
      </c>
      <c r="Q70" s="46">
        <v>6.4632178985576537E-4</v>
      </c>
    </row>
    <row r="71" spans="2:17" hidden="1" x14ac:dyDescent="0.25">
      <c r="B71" s="22" t="s">
        <v>21</v>
      </c>
      <c r="C71" s="7">
        <v>2.0638995125054557E-3</v>
      </c>
      <c r="D71" s="7">
        <v>1.3759330083369704E-3</v>
      </c>
      <c r="E71" s="7">
        <v>2.1497103882942127E-3</v>
      </c>
      <c r="F71" s="7">
        <v>1.5512535045605522E-3</v>
      </c>
      <c r="G71" s="7">
        <v>9.0767193614487243E-4</v>
      </c>
      <c r="H71" s="7">
        <v>1.6533388567920048E-3</v>
      </c>
      <c r="I71" s="7">
        <v>9.4391963367633025E-4</v>
      </c>
      <c r="J71" s="7">
        <v>8.211213114269017E-4</v>
      </c>
      <c r="K71" s="7">
        <v>6.8722675523927182E-4</v>
      </c>
      <c r="L71" s="7">
        <v>5.1634475259097062E-4</v>
      </c>
      <c r="M71" s="23">
        <v>1.1577070742190101E-3</v>
      </c>
      <c r="O71" s="22" t="s">
        <v>21</v>
      </c>
      <c r="P71" s="45">
        <v>1.6096936699684125E-3</v>
      </c>
      <c r="Q71" s="46">
        <v>8.2526390543049698E-4</v>
      </c>
    </row>
    <row r="72" spans="2:17" hidden="1" x14ac:dyDescent="0.25">
      <c r="B72" s="22" t="s">
        <v>22</v>
      </c>
      <c r="C72" s="7">
        <v>1.1619024948576167E-3</v>
      </c>
      <c r="D72" s="7">
        <v>8.069005517793486E-4</v>
      </c>
      <c r="E72" s="7">
        <v>1.3265410771547846E-3</v>
      </c>
      <c r="F72" s="7">
        <v>8.0004061085029994E-4</v>
      </c>
      <c r="G72" s="7">
        <v>1.048713469528314E-3</v>
      </c>
      <c r="H72" s="7">
        <v>4.0902397789452637E-4</v>
      </c>
      <c r="I72" s="7">
        <v>7.17721319701716E-4</v>
      </c>
      <c r="J72" s="7">
        <v>4.5275610131721158E-4</v>
      </c>
      <c r="K72" s="7">
        <v>3.4556952430082628E-4</v>
      </c>
      <c r="L72" s="7">
        <v>1.4671698662002822E-3</v>
      </c>
      <c r="M72" s="23">
        <v>4.4418117515590072E-4</v>
      </c>
      <c r="O72" s="22" t="s">
        <v>22</v>
      </c>
      <c r="P72" s="45">
        <v>1.0288196408340729E-3</v>
      </c>
      <c r="Q72" s="46">
        <v>6.854795973351874E-4</v>
      </c>
    </row>
    <row r="73" spans="2:17" hidden="1" x14ac:dyDescent="0.25">
      <c r="B73" s="22" t="s">
        <v>23</v>
      </c>
      <c r="C73" s="7">
        <v>3.8203206502606022E-3</v>
      </c>
      <c r="D73" s="7">
        <v>1.739071149539073E-3</v>
      </c>
      <c r="E73" s="7">
        <v>1.6656034447263689E-3</v>
      </c>
      <c r="F73" s="7">
        <v>1.0839002477161931E-3</v>
      </c>
      <c r="G73" s="7">
        <v>1.2137267397824779E-3</v>
      </c>
      <c r="H73" s="7">
        <v>1.1291885589021064E-3</v>
      </c>
      <c r="I73" s="7">
        <v>1.8638656070291452E-3</v>
      </c>
      <c r="J73" s="7">
        <v>1.4452003302882572E-3</v>
      </c>
      <c r="K73" s="7">
        <v>1.3284571281201251E-3</v>
      </c>
      <c r="L73" s="7">
        <v>9.2891358276884508E-4</v>
      </c>
      <c r="M73" s="23">
        <v>8.1619600826168283E-4</v>
      </c>
      <c r="O73" s="22" t="s">
        <v>23</v>
      </c>
      <c r="P73" s="45">
        <v>1.9045244464049431E-3</v>
      </c>
      <c r="Q73" s="46">
        <v>1.2765265312936112E-3</v>
      </c>
    </row>
    <row r="74" spans="2:17" hidden="1" x14ac:dyDescent="0.25">
      <c r="B74" s="22" t="s">
        <v>24</v>
      </c>
      <c r="C74" s="7">
        <v>1.4987882422340191E-3</v>
      </c>
      <c r="D74" s="7">
        <v>1.0534795775581061E-3</v>
      </c>
      <c r="E74" s="7">
        <v>2.4133224052385154E-3</v>
      </c>
      <c r="F74" s="7">
        <v>5.9678194447615961E-4</v>
      </c>
      <c r="G74" s="7">
        <v>1.0899242764574135E-3</v>
      </c>
      <c r="H74" s="7">
        <v>6.0133753183857304E-4</v>
      </c>
      <c r="I74" s="7">
        <v>9.0314519459846283E-4</v>
      </c>
      <c r="J74" s="7">
        <v>6.286710560130536E-4</v>
      </c>
      <c r="K74" s="7">
        <v>6.4119892125969055E-4</v>
      </c>
      <c r="L74" s="7">
        <v>1.6400114504688354E-3</v>
      </c>
      <c r="M74" s="23">
        <v>1.0420906091520726E-3</v>
      </c>
      <c r="O74" s="22" t="s">
        <v>24</v>
      </c>
      <c r="P74" s="45">
        <v>1.3304592891928428E-3</v>
      </c>
      <c r="Q74" s="46">
        <v>9.7102344629842292E-4</v>
      </c>
    </row>
    <row r="75" spans="2:17" hidden="1" x14ac:dyDescent="0.25">
      <c r="B75" s="22" t="s">
        <v>26</v>
      </c>
      <c r="C75" s="7">
        <v>1.0485620888923027E-3</v>
      </c>
      <c r="D75" s="7">
        <v>5.7046124007094183E-4</v>
      </c>
      <c r="E75" s="7">
        <v>4.5365250996117753E-4</v>
      </c>
      <c r="F75" s="7">
        <v>4.7810084882136077E-4</v>
      </c>
      <c r="G75" s="7">
        <v>4.5908547415232935E-4</v>
      </c>
      <c r="H75" s="7">
        <v>5.5416234749748638E-4</v>
      </c>
      <c r="I75" s="7">
        <v>6.2207439988688415E-4</v>
      </c>
      <c r="J75" s="7">
        <v>1.1001752487082449E-3</v>
      </c>
      <c r="K75" s="7">
        <v>6.0034254312227688E-4</v>
      </c>
      <c r="L75" s="7">
        <v>4.5636899205675344E-4</v>
      </c>
      <c r="M75" s="23">
        <v>6.193579177913083E-4</v>
      </c>
      <c r="O75" s="22" t="s">
        <v>26</v>
      </c>
      <c r="P75" s="45">
        <v>6.0197243237962244E-4</v>
      </c>
      <c r="Q75" s="46">
        <v>6.7966382031309355E-4</v>
      </c>
    </row>
    <row r="76" spans="2:17" hidden="1" x14ac:dyDescent="0.25">
      <c r="B76" s="22" t="s">
        <v>27</v>
      </c>
      <c r="C76" s="7">
        <v>1.8585304334358475E-3</v>
      </c>
      <c r="D76" s="7">
        <v>1.1859194194304933E-3</v>
      </c>
      <c r="E76" s="7">
        <v>3.053299997787464E-3</v>
      </c>
      <c r="F76" s="7">
        <v>7.3465052990242716E-4</v>
      </c>
      <c r="G76" s="7">
        <v>7.0818859658826913E-4</v>
      </c>
      <c r="H76" s="7">
        <v>1.4779742018275548E-3</v>
      </c>
      <c r="I76" s="7">
        <v>1.9735823174104475E-3</v>
      </c>
      <c r="J76" s="7">
        <v>1.1505188397460009E-3</v>
      </c>
      <c r="K76" s="7">
        <v>1.4602739119853087E-3</v>
      </c>
      <c r="L76" s="7">
        <v>9.4696550656016992E-4</v>
      </c>
      <c r="M76" s="23">
        <v>2.0266831869371863E-3</v>
      </c>
      <c r="O76" s="22" t="s">
        <v>27</v>
      </c>
      <c r="P76" s="45">
        <v>1.5081177954289003E-3</v>
      </c>
      <c r="Q76" s="46">
        <v>1.5116047525278223E-3</v>
      </c>
    </row>
    <row r="77" spans="2:17" hidden="1" x14ac:dyDescent="0.25">
      <c r="B77" s="22" t="s">
        <v>28</v>
      </c>
      <c r="C77" s="7">
        <v>7.5455803436625974E-4</v>
      </c>
      <c r="D77" s="7">
        <v>5.6213186897231956E-4</v>
      </c>
      <c r="E77" s="7">
        <v>3.4000978093665386E-3</v>
      </c>
      <c r="F77" s="7">
        <v>6.8565154720191086E-4</v>
      </c>
      <c r="G77" s="7">
        <v>8.7039773260230127E-4</v>
      </c>
      <c r="H77" s="7">
        <v>5.5189189564758658E-4</v>
      </c>
      <c r="I77" s="7">
        <v>9.0495764257327504E-4</v>
      </c>
      <c r="J77" s="7">
        <v>4.9855870124793577E-4</v>
      </c>
      <c r="K77" s="7">
        <v>4.7317210071370203E-4</v>
      </c>
      <c r="L77" s="7">
        <v>6.9717151719223545E-4</v>
      </c>
      <c r="M77" s="23">
        <v>4.3711886129953805E-4</v>
      </c>
      <c r="O77" s="22" t="s">
        <v>28</v>
      </c>
      <c r="P77" s="45">
        <v>1.2545673985018661E-3</v>
      </c>
      <c r="Q77" s="46">
        <v>6.021957646053373E-4</v>
      </c>
    </row>
    <row r="78" spans="2:17" hidden="1" x14ac:dyDescent="0.25">
      <c r="B78" s="22" t="s">
        <v>29</v>
      </c>
      <c r="C78" s="7">
        <v>1.2632530120481927E-3</v>
      </c>
      <c r="D78" s="7">
        <v>8.3132530120481928E-4</v>
      </c>
      <c r="E78" s="7">
        <v>1.039156626506024E-3</v>
      </c>
      <c r="F78" s="7">
        <v>1.2403614457831326E-3</v>
      </c>
      <c r="G78" s="7">
        <v>1.3951807228915663E-3</v>
      </c>
      <c r="H78" s="7">
        <v>4.0590361445783131E-3</v>
      </c>
      <c r="I78" s="7">
        <v>1.5536144578313254E-3</v>
      </c>
      <c r="J78" s="7">
        <v>1.1078313253012049E-3</v>
      </c>
      <c r="K78" s="7">
        <v>6.6084337349397592E-4</v>
      </c>
      <c r="L78" s="7">
        <v>4.493975903614458E-4</v>
      </c>
      <c r="M78" s="23">
        <v>9.6385542168674694E-4</v>
      </c>
      <c r="O78" s="22" t="s">
        <v>29</v>
      </c>
      <c r="P78" s="45">
        <v>1.153855421686747E-3</v>
      </c>
      <c r="Q78" s="46">
        <v>9.4710843373493978E-4</v>
      </c>
    </row>
    <row r="79" spans="2:17" hidden="1" x14ac:dyDescent="0.25">
      <c r="B79" s="22" t="s">
        <v>33</v>
      </c>
      <c r="C79" s="7">
        <v>6.9740399017549897E-4</v>
      </c>
      <c r="D79" s="7">
        <v>5.3487187782637812E-4</v>
      </c>
      <c r="E79" s="7">
        <v>8.5335343228956715E-4</v>
      </c>
      <c r="F79" s="7">
        <v>4.352940299070345E-4</v>
      </c>
      <c r="G79" s="7">
        <v>5.4552383511582709E-4</v>
      </c>
      <c r="H79" s="7">
        <v>2.8592725802801909E-4</v>
      </c>
      <c r="I79" s="7">
        <v>8.2426999834197038E-4</v>
      </c>
      <c r="J79" s="7">
        <v>3.4457286557667096E-4</v>
      </c>
      <c r="K79" s="7">
        <v>3.382295651683474E-4</v>
      </c>
      <c r="L79" s="7">
        <v>4.8592074826025842E-4</v>
      </c>
      <c r="M79" s="23">
        <v>5.6742617426154811E-4</v>
      </c>
      <c r="O79" s="22" t="s">
        <v>33</v>
      </c>
      <c r="P79" s="45">
        <v>6.1328943306286122E-4</v>
      </c>
      <c r="Q79" s="46">
        <v>5.1208387032175909E-4</v>
      </c>
    </row>
    <row r="80" spans="2:17" hidden="1" x14ac:dyDescent="0.25">
      <c r="B80" s="22" t="s">
        <v>35</v>
      </c>
      <c r="C80" s="7">
        <v>7.9566853731225017E-4</v>
      </c>
      <c r="D80" s="7">
        <v>2.5525991548429962E-4</v>
      </c>
      <c r="E80" s="7">
        <v>3.2540215854939044E-4</v>
      </c>
      <c r="F80" s="7">
        <v>2.2199658372147303E-4</v>
      </c>
      <c r="G80" s="7">
        <v>1.8463559514728375E-4</v>
      </c>
      <c r="H80" s="7">
        <v>2.8249728134806338E-4</v>
      </c>
      <c r="I80" s="7">
        <v>7.9615061458417524E-4</v>
      </c>
      <c r="J80" s="7">
        <v>3.5022913805352908E-4</v>
      </c>
      <c r="K80" s="7">
        <v>1.6246004063873271E-4</v>
      </c>
      <c r="L80" s="7">
        <v>2.0174933830062204E-4</v>
      </c>
      <c r="M80" s="23">
        <v>2.1163192237508502E-4</v>
      </c>
      <c r="O80" s="22" t="s">
        <v>35</v>
      </c>
      <c r="P80" s="45">
        <v>3.5659255804293942E-4</v>
      </c>
      <c r="Q80" s="46">
        <v>3.444442107904288E-4</v>
      </c>
    </row>
    <row r="81" spans="2:17" hidden="1" x14ac:dyDescent="0.25">
      <c r="B81" s="22" t="s">
        <v>36</v>
      </c>
      <c r="C81" s="7">
        <v>2.9234438124710613E-3</v>
      </c>
      <c r="D81" s="7">
        <v>2.7585226947841549E-3</v>
      </c>
      <c r="E81" s="7">
        <v>4.3287453363400185E-3</v>
      </c>
      <c r="F81" s="7">
        <v>1.1110475296802133E-3</v>
      </c>
      <c r="G81" s="7">
        <v>1.8896488063389254E-3</v>
      </c>
      <c r="H81" s="7">
        <v>1.2872527238404347E-3</v>
      </c>
      <c r="I81" s="7">
        <v>2.3088956476166934E-3</v>
      </c>
      <c r="J81" s="7">
        <v>1.4521738415273415E-3</v>
      </c>
      <c r="K81" s="7">
        <v>1.1631278826339734E-3</v>
      </c>
      <c r="L81" s="7">
        <v>1.1475037767478453E-3</v>
      </c>
      <c r="M81" s="23">
        <v>1.1075755061499628E-3</v>
      </c>
      <c r="O81" s="22" t="s">
        <v>36</v>
      </c>
      <c r="P81" s="45">
        <v>2.6022816359228744E-3</v>
      </c>
      <c r="Q81" s="46">
        <v>1.4358553309351632E-3</v>
      </c>
    </row>
    <row r="82" spans="2:17" hidden="1" x14ac:dyDescent="0.25">
      <c r="B82" s="22" t="s">
        <v>38</v>
      </c>
      <c r="C82" s="7">
        <v>8.8000000000000003E-4</v>
      </c>
      <c r="D82" s="7">
        <v>6.2399999999999999E-4</v>
      </c>
      <c r="E82" s="7">
        <v>7.0299999999999996E-4</v>
      </c>
      <c r="F82" s="7">
        <v>5.0199999999999995E-4</v>
      </c>
      <c r="G82" s="7">
        <v>4.84E-4</v>
      </c>
      <c r="H82" s="7">
        <v>1.6776666666666667E-3</v>
      </c>
      <c r="I82" s="7">
        <v>2.4316666666666666E-3</v>
      </c>
      <c r="J82" s="7">
        <v>1.2006666666666667E-3</v>
      </c>
      <c r="K82" s="7">
        <v>6.0033333333333336E-4</v>
      </c>
      <c r="L82" s="7">
        <v>6.5166666666666671E-4</v>
      </c>
      <c r="M82" s="23">
        <v>1.2863333333333333E-3</v>
      </c>
      <c r="O82" s="22" t="s">
        <v>38</v>
      </c>
      <c r="P82" s="45">
        <v>6.3860000000000002E-4</v>
      </c>
      <c r="Q82" s="46">
        <v>1.2341333333333333E-3</v>
      </c>
    </row>
    <row r="83" spans="2:17" hidden="1" x14ac:dyDescent="0.25">
      <c r="B83" s="22" t="s">
        <v>39</v>
      </c>
      <c r="C83" s="7">
        <v>3.6065845242735698E-3</v>
      </c>
      <c r="D83" s="7">
        <v>1.7225699391088959E-3</v>
      </c>
      <c r="E83" s="7">
        <v>1.442633809709428E-3</v>
      </c>
      <c r="F83" s="7">
        <v>1.6011161686816135E-3</v>
      </c>
      <c r="G83" s="7">
        <v>1.7640419582791876E-3</v>
      </c>
      <c r="H83" s="7">
        <v>1.4796623982543311E-3</v>
      </c>
      <c r="I83" s="7">
        <v>2.0291666522606945E-3</v>
      </c>
      <c r="J83" s="7">
        <v>1.386350355121175E-3</v>
      </c>
      <c r="K83" s="7">
        <v>1.6662864845206431E-3</v>
      </c>
      <c r="L83" s="7">
        <v>1.2486040057341353E-3</v>
      </c>
      <c r="M83" s="23">
        <v>1.3330291876165145E-3</v>
      </c>
      <c r="O83" s="22" t="s">
        <v>39</v>
      </c>
      <c r="P83" s="45">
        <v>2.0273892800105392E-3</v>
      </c>
      <c r="Q83" s="46">
        <v>1.5326873370506327E-3</v>
      </c>
    </row>
    <row r="84" spans="2:17" hidden="1" x14ac:dyDescent="0.25">
      <c r="B84" s="22" t="s">
        <v>40</v>
      </c>
      <c r="C84" s="7">
        <v>1.0121759682296173E-3</v>
      </c>
      <c r="D84" s="7">
        <v>7.6668827892119589E-4</v>
      </c>
      <c r="E84" s="7">
        <v>1.0512475824438704E-3</v>
      </c>
      <c r="F84" s="7">
        <v>8.4409430708150897E-4</v>
      </c>
      <c r="G84" s="7">
        <v>2.3177576432002306E-3</v>
      </c>
      <c r="H84" s="7">
        <v>1.1588788216001153E-3</v>
      </c>
      <c r="I84" s="7">
        <v>9.4730234462859293E-4</v>
      </c>
      <c r="J84" s="7">
        <v>1.0652543875395461E-3</v>
      </c>
      <c r="K84" s="7">
        <v>6.7380104512882019E-4</v>
      </c>
      <c r="L84" s="7">
        <v>7.8069508401687156E-4</v>
      </c>
      <c r="M84" s="23">
        <v>6.590570397649511E-4</v>
      </c>
      <c r="O84" s="22" t="s">
        <v>40</v>
      </c>
      <c r="P84" s="45">
        <v>1.1983927559752847E-3</v>
      </c>
      <c r="Q84" s="46">
        <v>8.2522198021575644E-4</v>
      </c>
    </row>
    <row r="85" spans="2:17" hidden="1" x14ac:dyDescent="0.25">
      <c r="B85" s="22" t="s">
        <v>42</v>
      </c>
      <c r="C85" s="7">
        <v>4.2536821548722547E-4</v>
      </c>
      <c r="D85" s="7">
        <v>7.6919118782113952E-4</v>
      </c>
      <c r="E85" s="7">
        <v>1.4444877326844998E-3</v>
      </c>
      <c r="F85" s="7">
        <v>4.8789930338603881E-4</v>
      </c>
      <c r="G85" s="7">
        <v>3.0481455072932519E-4</v>
      </c>
      <c r="H85" s="7">
        <v>3.3441390581622426E-4</v>
      </c>
      <c r="I85" s="7">
        <v>3.6577746087519019E-4</v>
      </c>
      <c r="J85" s="7">
        <v>5.7375703535995806E-4</v>
      </c>
      <c r="K85" s="7">
        <v>3.2304461710734914E-4</v>
      </c>
      <c r="L85" s="7">
        <v>5.2063501397883445E-4</v>
      </c>
      <c r="M85" s="23">
        <v>2.003347079391449E-4</v>
      </c>
      <c r="O85" s="22" t="s">
        <v>42</v>
      </c>
      <c r="P85" s="45">
        <v>6.8635219802164573E-4</v>
      </c>
      <c r="Q85" s="46">
        <v>3.9670976705209532E-4</v>
      </c>
    </row>
    <row r="86" spans="2:17" hidden="1" x14ac:dyDescent="0.25">
      <c r="B86" s="22" t="s">
        <v>43</v>
      </c>
      <c r="C86" s="7">
        <v>2.2814186858457022E-3</v>
      </c>
      <c r="D86" s="7">
        <v>1.0401767921364659E-3</v>
      </c>
      <c r="E86" s="7">
        <v>2.8470818382704301E-3</v>
      </c>
      <c r="F86" s="7">
        <v>5.7102488846666813E-4</v>
      </c>
      <c r="G86" s="7">
        <v>4.5574756356494639E-4</v>
      </c>
      <c r="H86" s="7">
        <v>5.1740752804726271E-4</v>
      </c>
      <c r="I86" s="7">
        <v>9.3830380733959549E-4</v>
      </c>
      <c r="J86" s="7">
        <v>8.5787776671048736E-4</v>
      </c>
      <c r="K86" s="7">
        <v>7.9889867024914138E-4</v>
      </c>
      <c r="L86" s="7">
        <v>1.0777089444300497E-3</v>
      </c>
      <c r="M86" s="23">
        <v>8.5787776671048736E-4</v>
      </c>
      <c r="O86" s="22" t="s">
        <v>43</v>
      </c>
      <c r="P86" s="45">
        <v>1.4390899536568425E-3</v>
      </c>
      <c r="Q86" s="46">
        <v>9.0613339108795222E-4</v>
      </c>
    </row>
    <row r="87" spans="2:17" ht="15.75" hidden="1" thickBot="1" x14ac:dyDescent="0.3">
      <c r="B87" s="24" t="s">
        <v>44</v>
      </c>
      <c r="C87" s="25">
        <v>4.8597640891218872E-4</v>
      </c>
      <c r="D87" s="25">
        <v>6.1913499344692002E-4</v>
      </c>
      <c r="E87" s="25">
        <v>8.3826998689384008E-4</v>
      </c>
      <c r="F87" s="25">
        <v>8.3538663171690689E-4</v>
      </c>
      <c r="G87" s="25">
        <v>1.8899082568807341E-4</v>
      </c>
      <c r="H87" s="25">
        <v>5.3813892529488863E-4</v>
      </c>
      <c r="I87" s="25">
        <v>2.6710353866317166E-4</v>
      </c>
      <c r="J87" s="25">
        <v>4.199213630406291E-4</v>
      </c>
      <c r="K87" s="25">
        <v>2.526867627785059E-4</v>
      </c>
      <c r="L87" s="25">
        <v>3.1821756225425951E-4</v>
      </c>
      <c r="M87" s="26">
        <v>2.1415465268676277E-4</v>
      </c>
      <c r="O87" s="24" t="s">
        <v>44</v>
      </c>
      <c r="P87" s="47">
        <v>5.9355176933158585E-4</v>
      </c>
      <c r="Q87" s="48">
        <v>2.944167758846658E-4</v>
      </c>
    </row>
    <row r="88" spans="2:17" ht="15.75" hidden="1" thickBot="1" x14ac:dyDescent="0.3">
      <c r="B88" s="39" t="s">
        <v>87</v>
      </c>
      <c r="C88" s="40">
        <f t="shared" ref="C88:M88" si="1">AVERAGE(C57:C87)</f>
        <v>1.5113780763322052E-3</v>
      </c>
      <c r="D88" s="40">
        <f t="shared" si="1"/>
        <v>1.2417755898014304E-3</v>
      </c>
      <c r="E88" s="40">
        <f t="shared" si="1"/>
        <v>1.894158157575274E-3</v>
      </c>
      <c r="F88" s="40">
        <f t="shared" si="1"/>
        <v>8.8660750702415354E-4</v>
      </c>
      <c r="G88" s="40">
        <f t="shared" si="1"/>
        <v>8.8104902702403347E-4</v>
      </c>
      <c r="H88" s="40">
        <f t="shared" si="1"/>
        <v>9.3468260562111808E-4</v>
      </c>
      <c r="I88" s="40">
        <f t="shared" si="1"/>
        <v>1.1223657515549088E-3</v>
      </c>
      <c r="J88" s="40">
        <f t="shared" si="1"/>
        <v>9.0710830068431089E-4</v>
      </c>
      <c r="K88" s="40">
        <f t="shared" si="1"/>
        <v>7.76073885844519E-4</v>
      </c>
      <c r="L88" s="40">
        <f t="shared" si="1"/>
        <v>8.3211261848480718E-4</v>
      </c>
      <c r="M88" s="41">
        <f t="shared" si="1"/>
        <v>7.7947460451775329E-4</v>
      </c>
    </row>
  </sheetData>
  <mergeCells count="2">
    <mergeCell ref="B4:M4"/>
    <mergeCell ref="B55:M55"/>
  </mergeCells>
  <phoneticPr fontId="8" type="noConversion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12356B-C267-4C6A-B9FE-D52457C912D6}">
  <dimension ref="B3:M8"/>
  <sheetViews>
    <sheetView topLeftCell="A11" zoomScale="114" workbookViewId="0">
      <selection activeCell="K14" sqref="K14"/>
    </sheetView>
  </sheetViews>
  <sheetFormatPr defaultRowHeight="15" x14ac:dyDescent="0.25"/>
  <sheetData>
    <row r="3" spans="2:13" ht="15.75" thickBot="1" x14ac:dyDescent="0.3">
      <c r="C3" s="43" t="s">
        <v>51</v>
      </c>
      <c r="D3" s="43" t="s">
        <v>55</v>
      </c>
      <c r="E3" s="43" t="s">
        <v>54</v>
      </c>
      <c r="F3" s="43" t="s">
        <v>53</v>
      </c>
      <c r="G3" s="43" t="s">
        <v>52</v>
      </c>
      <c r="H3" s="43" t="s">
        <v>56</v>
      </c>
      <c r="I3" s="43" t="s">
        <v>57</v>
      </c>
      <c r="J3" s="43" t="s">
        <v>58</v>
      </c>
      <c r="K3" s="43" t="s">
        <v>59</v>
      </c>
      <c r="L3" s="43" t="s">
        <v>60</v>
      </c>
      <c r="M3" s="43" t="s">
        <v>61</v>
      </c>
    </row>
    <row r="4" spans="2:13" ht="15.75" thickBot="1" x14ac:dyDescent="0.3">
      <c r="B4" s="42" t="s">
        <v>87</v>
      </c>
      <c r="C4" s="40">
        <v>2.3678883046629445E-3</v>
      </c>
      <c r="D4" s="40">
        <v>1.8739034211546978E-3</v>
      </c>
      <c r="E4" s="40">
        <v>2.7631205988348055E-3</v>
      </c>
      <c r="F4" s="40">
        <v>2.0350497992361332E-3</v>
      </c>
      <c r="G4" s="40">
        <v>1.702298418789632E-3</v>
      </c>
      <c r="H4" s="40">
        <v>3.1131599340737397E-3</v>
      </c>
      <c r="I4" s="40">
        <v>2.4954727355239481E-3</v>
      </c>
      <c r="J4" s="40">
        <v>2.2621805017329242E-3</v>
      </c>
      <c r="K4" s="40">
        <v>1.9187831645057693E-3</v>
      </c>
      <c r="L4" s="40">
        <v>2.6881626916813264E-3</v>
      </c>
      <c r="M4" s="41">
        <v>3.432002156736948E-3</v>
      </c>
    </row>
    <row r="7" spans="2:13" x14ac:dyDescent="0.25">
      <c r="L7" t="s">
        <v>88</v>
      </c>
    </row>
    <row r="8" spans="2:13" x14ac:dyDescent="0.25">
      <c r="L8" t="s">
        <v>89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DA7361-A570-46EF-B95A-9619AF0C2FC4}">
  <dimension ref="B2:T88"/>
  <sheetViews>
    <sheetView showGridLines="0" zoomScale="88" zoomScaleNormal="10" workbookViewId="0">
      <selection activeCell="S6" sqref="S6"/>
    </sheetView>
  </sheetViews>
  <sheetFormatPr defaultRowHeight="15" x14ac:dyDescent="0.25"/>
  <cols>
    <col min="2" max="2" width="12.85546875" customWidth="1"/>
    <col min="4" max="4" width="12.5703125" bestFit="1" customWidth="1"/>
    <col min="11" max="12" width="13.5703125" bestFit="1" customWidth="1"/>
    <col min="13" max="13" width="17" customWidth="1"/>
  </cols>
  <sheetData>
    <row r="2" spans="2:20" ht="15.75" customHeight="1" thickBot="1" x14ac:dyDescent="0.3">
      <c r="B2" s="54" t="s">
        <v>71</v>
      </c>
      <c r="C2" s="55" t="s">
        <v>69</v>
      </c>
      <c r="D2" s="55" t="s">
        <v>72</v>
      </c>
      <c r="G2" s="18"/>
      <c r="K2" s="44"/>
      <c r="L2" s="44"/>
      <c r="M2" s="104" t="s">
        <v>92</v>
      </c>
      <c r="N2" s="104"/>
      <c r="O2" s="104"/>
      <c r="P2" s="104"/>
      <c r="Q2" s="104"/>
      <c r="R2" s="104"/>
      <c r="S2" s="104"/>
      <c r="T2" s="65"/>
    </row>
    <row r="3" spans="2:20" ht="15.75" customHeight="1" thickTop="1" x14ac:dyDescent="0.25">
      <c r="B3" s="56" t="s">
        <v>80</v>
      </c>
      <c r="C3" s="64" t="s">
        <v>95</v>
      </c>
      <c r="D3" s="57" t="s">
        <v>73</v>
      </c>
      <c r="F3" s="35"/>
      <c r="G3" t="s">
        <v>78</v>
      </c>
      <c r="K3" s="44"/>
      <c r="L3" s="44"/>
      <c r="M3" s="105" t="s">
        <v>66</v>
      </c>
      <c r="N3" s="107" t="s">
        <v>104</v>
      </c>
      <c r="O3" s="108"/>
      <c r="P3" s="108"/>
      <c r="Q3" s="108" t="s">
        <v>103</v>
      </c>
      <c r="R3" s="108"/>
      <c r="S3" s="109"/>
      <c r="T3" s="65"/>
    </row>
    <row r="4" spans="2:20" ht="15.75" thickBot="1" x14ac:dyDescent="0.3">
      <c r="B4" s="56" t="s">
        <v>81</v>
      </c>
      <c r="C4" s="63">
        <v>7.3875061758735511E-2</v>
      </c>
      <c r="D4" s="57" t="s">
        <v>74</v>
      </c>
      <c r="F4" s="36"/>
      <c r="G4" s="18" t="s">
        <v>77</v>
      </c>
      <c r="K4" s="44"/>
      <c r="L4" s="44"/>
      <c r="M4" s="106"/>
      <c r="N4" s="66" t="s">
        <v>67</v>
      </c>
      <c r="O4" s="67" t="s">
        <v>68</v>
      </c>
      <c r="P4" s="67" t="s">
        <v>69</v>
      </c>
      <c r="Q4" s="67" t="s">
        <v>67</v>
      </c>
      <c r="R4" s="67" t="s">
        <v>68</v>
      </c>
      <c r="S4" s="68" t="s">
        <v>69</v>
      </c>
      <c r="T4" s="65"/>
    </row>
    <row r="5" spans="2:20" ht="22.5" customHeight="1" thickTop="1" x14ac:dyDescent="0.25">
      <c r="C5" s="32"/>
      <c r="D5" s="32"/>
      <c r="G5" s="18"/>
      <c r="K5" s="44"/>
      <c r="L5" s="44"/>
      <c r="M5" s="69" t="s">
        <v>62</v>
      </c>
      <c r="N5" s="70">
        <v>0.10936089312998024</v>
      </c>
      <c r="O5" s="71">
        <v>31</v>
      </c>
      <c r="P5" s="72" t="s">
        <v>105</v>
      </c>
      <c r="Q5" s="73">
        <v>0.93800986091705263</v>
      </c>
      <c r="R5" s="71">
        <v>31</v>
      </c>
      <c r="S5" s="74">
        <v>7.2704386259808879E-2</v>
      </c>
      <c r="T5" s="65"/>
    </row>
    <row r="6" spans="2:20" ht="15.75" thickBot="1" x14ac:dyDescent="0.3">
      <c r="G6" s="18"/>
      <c r="K6" s="44"/>
      <c r="L6" s="44"/>
      <c r="M6" s="75" t="s">
        <v>63</v>
      </c>
      <c r="N6" s="76">
        <v>0.14989562649488147</v>
      </c>
      <c r="O6" s="77">
        <v>31</v>
      </c>
      <c r="P6" s="78">
        <v>7.3875061758735511E-2</v>
      </c>
      <c r="Q6" s="78">
        <v>0.93121745343349493</v>
      </c>
      <c r="R6" s="77">
        <v>31</v>
      </c>
      <c r="S6" s="79">
        <v>4.7324430229363883E-2</v>
      </c>
      <c r="T6" s="65"/>
    </row>
    <row r="7" spans="2:20" ht="15.75" thickTop="1" x14ac:dyDescent="0.25">
      <c r="G7" s="18"/>
      <c r="K7" s="44"/>
      <c r="L7" s="44"/>
      <c r="M7" s="110" t="s">
        <v>93</v>
      </c>
      <c r="N7" s="110"/>
      <c r="O7" s="110"/>
      <c r="P7" s="110"/>
      <c r="Q7" s="110"/>
      <c r="R7" s="110"/>
      <c r="S7" s="110"/>
      <c r="T7" s="65"/>
    </row>
    <row r="8" spans="2:20" x14ac:dyDescent="0.25">
      <c r="G8" s="18"/>
      <c r="K8" s="44"/>
      <c r="L8" s="44"/>
      <c r="M8" s="110" t="s">
        <v>94</v>
      </c>
      <c r="N8" s="110"/>
      <c r="O8" s="110"/>
      <c r="P8" s="110"/>
      <c r="Q8" s="110"/>
      <c r="R8" s="110"/>
      <c r="S8" s="110"/>
      <c r="T8" s="65"/>
    </row>
    <row r="9" spans="2:20" x14ac:dyDescent="0.25">
      <c r="B9" s="80" t="s">
        <v>75</v>
      </c>
      <c r="C9" s="34"/>
      <c r="D9" s="34"/>
      <c r="E9" s="34"/>
      <c r="G9" s="18"/>
      <c r="K9" s="44"/>
      <c r="L9" s="44"/>
      <c r="M9" s="52"/>
      <c r="N9" s="53"/>
      <c r="O9" s="52"/>
      <c r="P9" s="44"/>
      <c r="Q9" s="44"/>
      <c r="R9" s="44"/>
      <c r="S9" s="44"/>
    </row>
    <row r="10" spans="2:20" x14ac:dyDescent="0.25">
      <c r="B10" s="31" t="s">
        <v>76</v>
      </c>
      <c r="G10" s="18"/>
      <c r="K10" s="44"/>
      <c r="L10" s="44"/>
      <c r="M10" s="52"/>
      <c r="N10" s="53"/>
      <c r="O10" s="52"/>
      <c r="P10" s="44"/>
      <c r="Q10" s="44"/>
      <c r="R10" s="44"/>
      <c r="S10" s="44"/>
    </row>
    <row r="11" spans="2:20" x14ac:dyDescent="0.25">
      <c r="B11" s="37" t="s">
        <v>79</v>
      </c>
      <c r="G11" s="18"/>
      <c r="K11" s="44"/>
      <c r="L11" s="44"/>
      <c r="M11" s="52"/>
      <c r="N11" s="53"/>
      <c r="O11" s="52"/>
      <c r="P11" s="44"/>
      <c r="Q11" s="44"/>
      <c r="R11" s="44"/>
      <c r="S11" s="44"/>
    </row>
    <row r="12" spans="2:20" x14ac:dyDescent="0.25">
      <c r="K12" s="44"/>
      <c r="L12" s="44"/>
      <c r="M12" s="52"/>
      <c r="N12" s="53"/>
      <c r="O12" s="52"/>
      <c r="P12" s="44"/>
      <c r="Q12" s="44"/>
      <c r="R12" s="44"/>
      <c r="S12" s="44"/>
    </row>
    <row r="13" spans="2:20" ht="20.25" customHeight="1" x14ac:dyDescent="0.25">
      <c r="K13" s="44"/>
      <c r="L13" s="44"/>
      <c r="M13" s="52"/>
      <c r="N13" s="53"/>
      <c r="O13" s="52"/>
      <c r="P13" s="44"/>
      <c r="Q13" s="44"/>
      <c r="R13" s="44"/>
      <c r="S13" s="44"/>
    </row>
    <row r="14" spans="2:20" ht="22.5" customHeight="1" x14ac:dyDescent="0.25">
      <c r="F14" s="33"/>
      <c r="G14" s="33"/>
      <c r="K14" s="44"/>
      <c r="L14" s="44"/>
      <c r="M14" s="52"/>
      <c r="N14" s="53"/>
      <c r="O14" s="52"/>
      <c r="P14" s="44"/>
      <c r="Q14" s="44"/>
      <c r="R14" s="44"/>
      <c r="S14" s="44"/>
    </row>
    <row r="15" spans="2:20" x14ac:dyDescent="0.25">
      <c r="E15" s="33"/>
      <c r="G15" s="18"/>
      <c r="K15" s="44"/>
      <c r="L15" s="44"/>
      <c r="M15" s="52"/>
      <c r="N15" s="53"/>
      <c r="O15" s="52"/>
      <c r="P15" s="44"/>
      <c r="Q15" s="44"/>
      <c r="R15" s="44"/>
      <c r="S15" s="44"/>
    </row>
    <row r="16" spans="2:20" ht="17.25" customHeight="1" x14ac:dyDescent="0.25">
      <c r="E16" s="33"/>
      <c r="K16" s="44"/>
      <c r="L16" s="44"/>
      <c r="M16" s="52"/>
      <c r="N16" s="53"/>
      <c r="O16" s="52"/>
      <c r="P16" s="44"/>
      <c r="Q16" s="44"/>
      <c r="R16" s="44"/>
      <c r="S16" s="44"/>
    </row>
    <row r="17" spans="11:19" ht="17.25" customHeight="1" x14ac:dyDescent="0.25">
      <c r="K17" s="44"/>
      <c r="L17" s="44"/>
      <c r="M17" s="52"/>
      <c r="N17" s="53"/>
      <c r="O17" s="52"/>
      <c r="P17" s="44"/>
      <c r="Q17" s="44"/>
      <c r="R17" s="44"/>
      <c r="S17" s="44"/>
    </row>
    <row r="18" spans="11:19" ht="15" customHeight="1" x14ac:dyDescent="0.25">
      <c r="K18" s="44"/>
      <c r="L18" s="44"/>
      <c r="M18" s="103"/>
      <c r="N18" s="103"/>
      <c r="O18" s="103"/>
      <c r="P18" s="103"/>
      <c r="Q18" s="103"/>
      <c r="R18" s="103"/>
      <c r="S18" s="103"/>
    </row>
    <row r="19" spans="11:19" ht="15" customHeight="1" x14ac:dyDescent="0.25">
      <c r="K19" s="44"/>
      <c r="L19" s="44"/>
      <c r="M19" s="103"/>
      <c r="N19" s="103"/>
      <c r="O19" s="103"/>
      <c r="P19" s="103"/>
      <c r="Q19" s="103"/>
      <c r="R19" s="103"/>
      <c r="S19" s="103"/>
    </row>
    <row r="33" spans="15:15" ht="15" customHeight="1" x14ac:dyDescent="0.25">
      <c r="O33" s="49"/>
    </row>
    <row r="34" spans="15:15" x14ac:dyDescent="0.25">
      <c r="O34" s="49"/>
    </row>
    <row r="35" spans="15:15" x14ac:dyDescent="0.25">
      <c r="O35" s="49"/>
    </row>
    <row r="36" spans="15:15" x14ac:dyDescent="0.25">
      <c r="O36" s="49"/>
    </row>
    <row r="37" spans="15:15" x14ac:dyDescent="0.25">
      <c r="O37" s="49"/>
    </row>
    <row r="38" spans="15:15" x14ac:dyDescent="0.25">
      <c r="O38" s="49"/>
    </row>
    <row r="39" spans="15:15" x14ac:dyDescent="0.25">
      <c r="O39" s="49"/>
    </row>
    <row r="40" spans="15:15" x14ac:dyDescent="0.25">
      <c r="O40" s="49"/>
    </row>
    <row r="41" spans="15:15" x14ac:dyDescent="0.25">
      <c r="O41" s="49"/>
    </row>
    <row r="42" spans="15:15" x14ac:dyDescent="0.25">
      <c r="O42" s="49"/>
    </row>
    <row r="43" spans="15:15" x14ac:dyDescent="0.25">
      <c r="O43" s="49"/>
    </row>
    <row r="44" spans="15:15" x14ac:dyDescent="0.25">
      <c r="O44" s="49"/>
    </row>
    <row r="45" spans="15:15" x14ac:dyDescent="0.25">
      <c r="O45" s="49"/>
    </row>
    <row r="46" spans="15:15" x14ac:dyDescent="0.25">
      <c r="O46" s="49"/>
    </row>
    <row r="47" spans="15:15" x14ac:dyDescent="0.25">
      <c r="O47" s="49"/>
    </row>
    <row r="48" spans="15:15" x14ac:dyDescent="0.25">
      <c r="O48" s="49"/>
    </row>
    <row r="49" spans="15:15" x14ac:dyDescent="0.25">
      <c r="O49" s="49"/>
    </row>
    <row r="50" spans="15:15" x14ac:dyDescent="0.25">
      <c r="O50" s="49"/>
    </row>
    <row r="71" spans="11:14" ht="15" customHeight="1" x14ac:dyDescent="0.25">
      <c r="K71" s="51"/>
      <c r="L71" s="51"/>
      <c r="M71" s="50"/>
      <c r="N71" s="49"/>
    </row>
    <row r="72" spans="11:14" x14ac:dyDescent="0.25">
      <c r="K72" s="102"/>
      <c r="L72" s="102"/>
      <c r="M72" s="102"/>
      <c r="N72" s="49"/>
    </row>
    <row r="73" spans="11:14" x14ac:dyDescent="0.25">
      <c r="N73" s="49"/>
    </row>
    <row r="74" spans="11:14" x14ac:dyDescent="0.25">
      <c r="N74" s="49"/>
    </row>
    <row r="75" spans="11:14" x14ac:dyDescent="0.25">
      <c r="N75" s="49"/>
    </row>
    <row r="76" spans="11:14" x14ac:dyDescent="0.25">
      <c r="N76" s="49"/>
    </row>
    <row r="77" spans="11:14" x14ac:dyDescent="0.25">
      <c r="N77" s="49"/>
    </row>
    <row r="78" spans="11:14" x14ac:dyDescent="0.25">
      <c r="N78" s="49"/>
    </row>
    <row r="79" spans="11:14" x14ac:dyDescent="0.25">
      <c r="N79" s="49"/>
    </row>
    <row r="80" spans="11:14" x14ac:dyDescent="0.25">
      <c r="N80" s="49"/>
    </row>
    <row r="81" spans="14:14" x14ac:dyDescent="0.25">
      <c r="N81" s="49"/>
    </row>
    <row r="82" spans="14:14" x14ac:dyDescent="0.25">
      <c r="N82" s="49"/>
    </row>
    <row r="83" spans="14:14" x14ac:dyDescent="0.25">
      <c r="N83" s="49"/>
    </row>
    <row r="84" spans="14:14" x14ac:dyDescent="0.25">
      <c r="N84" s="49"/>
    </row>
    <row r="85" spans="14:14" x14ac:dyDescent="0.25">
      <c r="N85" s="49"/>
    </row>
    <row r="86" spans="14:14" x14ac:dyDescent="0.25">
      <c r="N86" s="49"/>
    </row>
    <row r="87" spans="14:14" x14ac:dyDescent="0.25">
      <c r="N87" s="49"/>
    </row>
    <row r="88" spans="14:14" x14ac:dyDescent="0.25">
      <c r="N88" s="49"/>
    </row>
  </sheetData>
  <mergeCells count="9">
    <mergeCell ref="K72:M72"/>
    <mergeCell ref="M18:S18"/>
    <mergeCell ref="M19:S19"/>
    <mergeCell ref="M2:S2"/>
    <mergeCell ref="M3:M4"/>
    <mergeCell ref="N3:P3"/>
    <mergeCell ref="Q3:S3"/>
    <mergeCell ref="M7:S7"/>
    <mergeCell ref="M8:S8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8D4C41-10D3-4ECB-B3FF-F4C40CD34436}">
  <dimension ref="E3:O17"/>
  <sheetViews>
    <sheetView showGridLines="0" topLeftCell="D2" zoomScale="125" workbookViewId="0">
      <selection activeCell="E3" sqref="E3:M8"/>
    </sheetView>
  </sheetViews>
  <sheetFormatPr defaultRowHeight="15" x14ac:dyDescent="0.25"/>
  <cols>
    <col min="5" max="5" width="17.5703125" customWidth="1"/>
    <col min="6" max="6" width="13.42578125" customWidth="1"/>
    <col min="7" max="7" width="11.5703125" bestFit="1" customWidth="1"/>
    <col min="8" max="8" width="11.85546875" bestFit="1" customWidth="1"/>
    <col min="9" max="9" width="13.140625" bestFit="1" customWidth="1"/>
    <col min="10" max="10" width="10.5703125" bestFit="1" customWidth="1"/>
    <col min="11" max="11" width="10" bestFit="1" customWidth="1"/>
    <col min="12" max="12" width="6" bestFit="1" customWidth="1"/>
    <col min="13" max="13" width="5.85546875" bestFit="1" customWidth="1"/>
    <col min="14" max="14" width="5.7109375" bestFit="1" customWidth="1"/>
  </cols>
  <sheetData>
    <row r="3" spans="5:15" ht="15" customHeight="1" x14ac:dyDescent="0.25">
      <c r="E3" s="112" t="s">
        <v>96</v>
      </c>
      <c r="F3" s="112"/>
      <c r="G3" s="112"/>
      <c r="H3" s="112"/>
      <c r="I3" s="112"/>
      <c r="J3" s="112"/>
      <c r="K3" s="112"/>
      <c r="L3" s="112"/>
      <c r="M3" s="112"/>
      <c r="N3" s="38"/>
    </row>
    <row r="4" spans="5:15" ht="15" customHeight="1" x14ac:dyDescent="0.25">
      <c r="E4" s="111" t="s">
        <v>97</v>
      </c>
      <c r="F4" s="111"/>
      <c r="G4" s="111"/>
      <c r="H4" s="111"/>
      <c r="I4" s="111"/>
      <c r="J4" s="111"/>
      <c r="K4" s="111"/>
      <c r="L4" s="111"/>
      <c r="M4" s="111"/>
      <c r="N4" s="38"/>
    </row>
    <row r="5" spans="5:15" ht="15" customHeight="1" x14ac:dyDescent="0.25">
      <c r="E5" s="82"/>
      <c r="F5" s="81"/>
      <c r="G5" s="81"/>
      <c r="H5" s="81"/>
      <c r="I5" s="111" t="s">
        <v>84</v>
      </c>
      <c r="J5" s="111"/>
      <c r="K5" s="82"/>
      <c r="L5" s="82"/>
      <c r="M5" s="82"/>
      <c r="N5" s="38"/>
    </row>
    <row r="6" spans="5:15" ht="15" customHeight="1" x14ac:dyDescent="0.25">
      <c r="E6" s="82"/>
      <c r="F6" s="83"/>
      <c r="G6" s="83"/>
      <c r="H6" s="83"/>
      <c r="I6" s="111"/>
      <c r="J6" s="111"/>
      <c r="K6" s="82"/>
      <c r="L6" s="82"/>
      <c r="M6" s="82"/>
      <c r="N6" s="38"/>
    </row>
    <row r="7" spans="5:15" ht="39.75" customHeight="1" x14ac:dyDescent="0.25">
      <c r="E7" s="82"/>
      <c r="F7" s="82" t="s">
        <v>98</v>
      </c>
      <c r="G7" s="82" t="s">
        <v>99</v>
      </c>
      <c r="H7" s="82" t="s">
        <v>100</v>
      </c>
      <c r="I7" s="81" t="s">
        <v>85</v>
      </c>
      <c r="J7" s="81" t="s">
        <v>86</v>
      </c>
      <c r="K7" s="82" t="s">
        <v>82</v>
      </c>
      <c r="L7" s="82" t="s">
        <v>68</v>
      </c>
      <c r="M7" s="82" t="s">
        <v>83</v>
      </c>
      <c r="N7" s="38"/>
    </row>
    <row r="8" spans="5:15" ht="35.25" customHeight="1" x14ac:dyDescent="0.25">
      <c r="E8" s="84" t="s">
        <v>102</v>
      </c>
      <c r="F8" s="85">
        <v>-4.0444E-4</v>
      </c>
      <c r="G8" s="85">
        <v>5.0140690000000003E-3</v>
      </c>
      <c r="H8" s="85">
        <v>7.4745300000000003E-4</v>
      </c>
      <c r="I8" s="85">
        <v>-1.9108E-3</v>
      </c>
      <c r="J8" s="85">
        <v>1.10194E-3</v>
      </c>
      <c r="K8" s="86">
        <v>-0.54109661461080383</v>
      </c>
      <c r="L8" s="87">
        <v>44</v>
      </c>
      <c r="M8" s="86">
        <v>0.59117018324878201</v>
      </c>
      <c r="N8" s="38"/>
    </row>
    <row r="9" spans="5:15" x14ac:dyDescent="0.25">
      <c r="E9" s="58"/>
      <c r="F9" s="59"/>
      <c r="G9" s="59"/>
      <c r="H9" s="59"/>
      <c r="I9" s="59"/>
      <c r="J9" s="59"/>
      <c r="K9" s="60"/>
      <c r="L9" s="61"/>
      <c r="M9" s="60"/>
      <c r="N9" s="38"/>
    </row>
    <row r="10" spans="5:15" x14ac:dyDescent="0.25">
      <c r="E10" s="58"/>
      <c r="F10" s="58"/>
      <c r="G10" s="59"/>
      <c r="H10" s="59"/>
      <c r="I10" s="59"/>
      <c r="J10" s="59"/>
      <c r="K10" s="59"/>
      <c r="L10" s="60"/>
      <c r="M10" s="61"/>
      <c r="N10" s="60"/>
      <c r="O10" s="38"/>
    </row>
    <row r="11" spans="5:15" x14ac:dyDescent="0.25">
      <c r="E11" s="44" t="s">
        <v>106</v>
      </c>
      <c r="F11" s="58"/>
      <c r="G11" s="59"/>
      <c r="H11" s="59"/>
      <c r="I11" s="59"/>
      <c r="J11" s="59"/>
      <c r="K11" s="59"/>
      <c r="L11" s="60"/>
      <c r="M11" s="61"/>
      <c r="N11" s="60"/>
      <c r="O11" s="38"/>
    </row>
    <row r="12" spans="5:15" x14ac:dyDescent="0.25">
      <c r="E12" s="44" t="s">
        <v>107</v>
      </c>
      <c r="F12" s="58"/>
      <c r="G12" s="59"/>
      <c r="H12" s="59"/>
      <c r="I12" s="59"/>
      <c r="J12" s="59"/>
      <c r="K12" s="59"/>
      <c r="L12" s="60"/>
      <c r="M12" s="61"/>
      <c r="N12" s="60"/>
    </row>
    <row r="13" spans="5:15" x14ac:dyDescent="0.25">
      <c r="E13" s="62" t="s">
        <v>90</v>
      </c>
      <c r="F13" s="34"/>
      <c r="G13" s="34"/>
      <c r="H13" s="34"/>
      <c r="I13" s="34"/>
      <c r="J13" s="34"/>
      <c r="K13" s="34"/>
      <c r="L13" s="34"/>
    </row>
    <row r="14" spans="5:15" x14ac:dyDescent="0.25">
      <c r="E14" s="44" t="s">
        <v>91</v>
      </c>
    </row>
    <row r="16" spans="5:15" x14ac:dyDescent="0.25">
      <c r="E16" s="44" t="s">
        <v>72</v>
      </c>
    </row>
    <row r="17" spans="5:5" x14ac:dyDescent="0.25">
      <c r="E17" s="44" t="s">
        <v>101</v>
      </c>
    </row>
  </sheetData>
  <mergeCells count="3">
    <mergeCell ref="I5:J6"/>
    <mergeCell ref="E3:M3"/>
    <mergeCell ref="E4:M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Data Perusahaan</vt:lpstr>
      <vt:lpstr>TVA</vt:lpstr>
      <vt:lpstr>DATA DIOLAH</vt:lpstr>
      <vt:lpstr>Grafik ATVA</vt:lpstr>
      <vt:lpstr>Normalitas data</vt:lpstr>
      <vt:lpstr>Uji Beda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officestore8489</dc:creator>
  <cp:lastModifiedBy>officestore8489</cp:lastModifiedBy>
  <dcterms:created xsi:type="dcterms:W3CDTF">2024-12-16T03:45:40Z</dcterms:created>
  <dcterms:modified xsi:type="dcterms:W3CDTF">2025-05-21T15:04:30Z</dcterms:modified>
</cp:coreProperties>
</file>